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024892DE-9115-4553-9990-A0660C42E27B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emprana" sheetId="1" r:id="rId1"/>
    <sheet name="Baja Densidad" sheetId="2" r:id="rId2"/>
    <sheet name="Tardí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7" roundtripDataChecksum="8WafO8LF04PtiSWsh/lCHFZX4xg+ha7FTtq4p+RPOM8="/>
    </ext>
  </extLst>
</workbook>
</file>

<file path=xl/calcChain.xml><?xml version="1.0" encoding="utf-8"?>
<calcChain xmlns="http://schemas.openxmlformats.org/spreadsheetml/2006/main">
  <c r="S46" i="3" l="1"/>
  <c r="Q46" i="3"/>
  <c r="P46" i="3"/>
  <c r="O46" i="3"/>
  <c r="N46" i="3"/>
  <c r="M46" i="3"/>
  <c r="L46" i="3"/>
  <c r="K46" i="3"/>
  <c r="J46" i="3"/>
  <c r="I46" i="3"/>
  <c r="H46" i="3"/>
  <c r="G46" i="3"/>
  <c r="F46" i="3"/>
  <c r="E46" i="3"/>
  <c r="D46" i="3"/>
  <c r="S45" i="3"/>
  <c r="Q45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S42" i="3"/>
  <c r="Q42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R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R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R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S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S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S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</calcChain>
</file>

<file path=xl/sharedStrings.xml><?xml version="1.0" encoding="utf-8"?>
<sst xmlns="http://schemas.openxmlformats.org/spreadsheetml/2006/main" count="787" uniqueCount="117">
  <si>
    <t>Mes</t>
  </si>
  <si>
    <t>Pecipitación mensual (mm)</t>
  </si>
  <si>
    <t>CAMPAÑA 2023-24 SIEMBRA CONVENCIONAL (52 cm entre surcos)</t>
  </si>
  <si>
    <t>Por Cecilia Tambascio Agrar y Vanesa Duarte.</t>
  </si>
  <si>
    <t>Agosto</t>
  </si>
  <si>
    <t>Septiembre</t>
  </si>
  <si>
    <t xml:space="preserve">SIEMBRA: </t>
  </si>
  <si>
    <t xml:space="preserve">EMERGENCIA: </t>
  </si>
  <si>
    <t>Octubre</t>
  </si>
  <si>
    <t xml:space="preserve">HERBICIDA PREEMERGENTE:   Glifosato 2,5 l/ha, Atrazina 2 kg/ha y Dual 1.3/l ha. </t>
  </si>
  <si>
    <t>Noviembre</t>
  </si>
  <si>
    <t>FERTILIZACION SIEMBRA: 100 Kg/ha urea + DAP 80 Kg/ha  y 150 Kg/ha de urea en V6</t>
  </si>
  <si>
    <t>Diciembre</t>
  </si>
  <si>
    <t>Nº REPETICIONES: 4</t>
  </si>
  <si>
    <t>Enero</t>
  </si>
  <si>
    <r>
      <rPr>
        <b/>
        <sz val="10"/>
        <color theme="1"/>
        <rFont val="Arial"/>
        <family val="2"/>
      </rPr>
      <t>Scia Parcela : 12,48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(4 surcos 0,52 m x 6 m)        COSECHA :</t>
    </r>
  </si>
  <si>
    <t>Febrero</t>
  </si>
  <si>
    <t>Nº HIBRIDOS: 27</t>
  </si>
  <si>
    <t>Marzo</t>
  </si>
  <si>
    <t>HUMEDAD</t>
  </si>
  <si>
    <t>Rendimiento</t>
  </si>
  <si>
    <t>Abril</t>
  </si>
  <si>
    <t>N° O</t>
  </si>
  <si>
    <t>CRIADERO</t>
  </si>
  <si>
    <t>HIBRIDO</t>
  </si>
  <si>
    <t>Días E-VT</t>
  </si>
  <si>
    <t>Fecha VT</t>
  </si>
  <si>
    <t>Días E-R1</t>
  </si>
  <si>
    <t>Fecha R1</t>
  </si>
  <si>
    <t>TT ºC E-R1</t>
  </si>
  <si>
    <t>Alt tot</t>
  </si>
  <si>
    <t>Altura esp</t>
  </si>
  <si>
    <t>Vuelco(1-5)</t>
  </si>
  <si>
    <t>Roya (0-5)</t>
  </si>
  <si>
    <t>Carbón (0-5)</t>
  </si>
  <si>
    <t>Mac fert/pl</t>
  </si>
  <si>
    <t>Mac est/pl</t>
  </si>
  <si>
    <t>Densidad</t>
  </si>
  <si>
    <t>Espigas/pl</t>
  </si>
  <si>
    <t>%</t>
  </si>
  <si>
    <t>(14,5% H°)</t>
  </si>
  <si>
    <t>Letras</t>
  </si>
  <si>
    <t>Mayo</t>
  </si>
  <si>
    <t>Nidera</t>
  </si>
  <si>
    <t>NS 7621 VIP 3</t>
  </si>
  <si>
    <t xml:space="preserve">A </t>
  </si>
  <si>
    <t xml:space="preserve">  </t>
  </si>
  <si>
    <t>NORD SEMILLAS</t>
  </si>
  <si>
    <t>ACRUX PWUE</t>
  </si>
  <si>
    <t xml:space="preserve">B </t>
  </si>
  <si>
    <t>Brevant</t>
  </si>
  <si>
    <t>BRV 8472PWUN</t>
  </si>
  <si>
    <t xml:space="preserve">C </t>
  </si>
  <si>
    <t>BRV 8421PWUEN</t>
  </si>
  <si>
    <t>BRV 8380PWUE</t>
  </si>
  <si>
    <t xml:space="preserve">D </t>
  </si>
  <si>
    <t>ACA</t>
  </si>
  <si>
    <t>SPS</t>
  </si>
  <si>
    <t>SPS 2615 VIPTERA 3</t>
  </si>
  <si>
    <t xml:space="preserve">E </t>
  </si>
  <si>
    <t>ACA EXP 23 MZ 220 VT3P</t>
  </si>
  <si>
    <t>ACA 476 VT3 PRO</t>
  </si>
  <si>
    <t>Qseeds</t>
  </si>
  <si>
    <t>QS 7201 MG RR LL</t>
  </si>
  <si>
    <t xml:space="preserve">F </t>
  </si>
  <si>
    <t>QS 7501 MG LL</t>
  </si>
  <si>
    <t>ACA 470 VT3 PRO</t>
  </si>
  <si>
    <t>Pioneer</t>
  </si>
  <si>
    <t>P2021 PWUE</t>
  </si>
  <si>
    <t>NS 7921 CLViP 3</t>
  </si>
  <si>
    <t>SPS 2743 VIPTERA 3</t>
  </si>
  <si>
    <t>Genesis seeds</t>
  </si>
  <si>
    <t>Produsem</t>
  </si>
  <si>
    <t>PAN 5323 RE</t>
  </si>
  <si>
    <t>ACA 482 VT3 PRO</t>
  </si>
  <si>
    <t>AGS</t>
  </si>
  <si>
    <t>MH7 1.1</t>
  </si>
  <si>
    <t>ACA 484 VT3 PRO</t>
  </si>
  <si>
    <t>ACA 473 VT3 PRO</t>
  </si>
  <si>
    <t>ACA 490 VT3</t>
  </si>
  <si>
    <t xml:space="preserve">Limagrain </t>
  </si>
  <si>
    <t>LG 30849 VIP3</t>
  </si>
  <si>
    <t>MH5 1.1</t>
  </si>
  <si>
    <t>Genesis MD 125  RR BT</t>
  </si>
  <si>
    <t>%hum</t>
  </si>
  <si>
    <t>Promedio</t>
  </si>
  <si>
    <t>dms P&lt;0,05</t>
  </si>
  <si>
    <t>C.V. %</t>
  </si>
  <si>
    <t>Màximo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</si>
  <si>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</si>
  <si>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</si>
  <si>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</si>
  <si>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</si>
  <si>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</si>
  <si>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</si>
  <si>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PH= Peso Hectolítrico corregido a 14,5% humedad</t>
  </si>
  <si>
    <t>n.s. sin efecto significativo del genotipo | * efecto significativo del genotipo</t>
  </si>
  <si>
    <t>Pecipitación mensual(mm)</t>
  </si>
  <si>
    <t xml:space="preserve">HERBICIDA PREEMERGENTE:    Glifosato 2,5 l/ha, Atrazina 2 kg/ha y Dual 1.3/l ha. </t>
  </si>
  <si>
    <t>FERTILIZACION SIEMBRA:   100 Kg/ha urea + DAP 80 Kg/ha  y 150 Kg/ha de urea en V6</t>
  </si>
  <si>
    <r>
      <rPr>
        <b/>
        <sz val="10"/>
        <color theme="1"/>
        <rFont val="Arial"/>
        <family val="2"/>
      </rPr>
      <t>Scia Parcela : 12,48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(4 surcos 0,52 m x 6 m)        COSECHA </t>
    </r>
  </si>
  <si>
    <t xml:space="preserve">G </t>
  </si>
  <si>
    <t xml:space="preserve">H </t>
  </si>
  <si>
    <t>SIEMBRA: 28/12/2023</t>
  </si>
  <si>
    <t xml:space="preserve">HERBICIDA PREEMERGENTE: Glifosato 2,5 l/ha, Atrazina 2 kg/ha y Dual 1.3/l ha. </t>
  </si>
  <si>
    <r>
      <rPr>
        <b/>
        <sz val="10"/>
        <color theme="1"/>
        <rFont val="Arial"/>
        <family val="2"/>
      </rPr>
      <t>Scia Parcela : 12,48 m</t>
    </r>
    <r>
      <rPr>
        <b/>
        <vertAlign val="super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 xml:space="preserve"> (4 surcos 0,52 m x 6 m)        COSECHA </t>
    </r>
  </si>
  <si>
    <t>Nº HIBRIDOS: 28</t>
  </si>
  <si>
    <t>P2167 VYHR</t>
  </si>
  <si>
    <t>P0622 VYHR   </t>
  </si>
  <si>
    <t>ACA 471 VT3P</t>
  </si>
  <si>
    <t>ACA 477 VIP3CL</t>
  </si>
  <si>
    <t xml:space="preserve"> Gen 152 RRBT + </t>
  </si>
  <si>
    <t>ARON PWU</t>
  </si>
  <si>
    <t>CAMPAÑA 2023-24 SIEMBRA TARDÍA (52 cm entre surcos)</t>
  </si>
  <si>
    <t xml:space="preserve">MAIZ-ENSAYO COMPARATIVO DE RENDIMIENTO-BALCARCE </t>
  </si>
  <si>
    <t>CAMPAÑA 2023-24 SIEMBRA CONVENCIONAL BAJA DENSIDAD (52 cm entre surcos)</t>
  </si>
  <si>
    <t>MAIZ-ENSAYO COMPARATIVO DE RENDIMIENTO-BALCARCE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</si>
</sst>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1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0"/>
      <color rgb="FFC00000"/>
      <name val="Arial"/>
      <family val="2"/>
    </font>
    <font>
      <sz val="10"/>
      <color theme="1"/>
      <name val="Calibri"/>
      <family val="2"/>
    </font>
    <font>
      <b/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4" fontId="1" fillId="0" borderId="0" xfId="0" applyNumberFormat="1" applyFont="1"/>
    <xf numFmtId="14" fontId="2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6" fontId="2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1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" fontId="6" fillId="0" borderId="0" xfId="0" applyNumberFormat="1" applyFont="1" applyAlignment="1">
      <alignment horizontal="center"/>
    </xf>
    <xf numFmtId="16" fontId="2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16" fontId="4" fillId="0" borderId="4" xfId="0" applyNumberFormat="1" applyFont="1" applyBorder="1" applyAlignment="1"/>
    <xf numFmtId="166" fontId="5" fillId="0" borderId="0" xfId="0" applyNumberFormat="1" applyFont="1" applyAlignment="1">
      <alignment horizontal="center"/>
    </xf>
    <xf numFmtId="16" fontId="4" fillId="0" borderId="1" xfId="0" applyNumberFormat="1" applyFont="1" applyBorder="1" applyAlignment="1"/>
    <xf numFmtId="2" fontId="4" fillId="0" borderId="4" xfId="0" applyNumberFormat="1" applyFont="1" applyBorder="1" applyAlignment="1"/>
    <xf numFmtId="2" fontId="5" fillId="0" borderId="0" xfId="0" applyNumberFormat="1" applyFont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2" fillId="0" borderId="0" xfId="0" applyNumberFormat="1" applyFont="1"/>
    <xf numFmtId="14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166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16" fontId="7" fillId="0" borderId="1" xfId="0" applyNumberFormat="1" applyFont="1" applyBorder="1"/>
    <xf numFmtId="2" fontId="7" fillId="0" borderId="1" xfId="0" applyNumberFormat="1" applyFont="1" applyBorder="1" applyAlignment="1"/>
    <xf numFmtId="166" fontId="2" fillId="0" borderId="1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10" fillId="0" borderId="0" xfId="0" applyFont="1"/>
    <xf numFmtId="0" fontId="0" fillId="0" borderId="0" xfId="0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752475</xdr:colOff>
      <xdr:row>2</xdr:row>
      <xdr:rowOff>0</xdr:rowOff>
    </xdr:from>
    <xdr:ext cx="1238250" cy="7620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200025</xdr:colOff>
      <xdr:row>2</xdr:row>
      <xdr:rowOff>19050</xdr:rowOff>
    </xdr:from>
    <xdr:ext cx="1228725" cy="78105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752475</xdr:colOff>
      <xdr:row>2</xdr:row>
      <xdr:rowOff>0</xdr:rowOff>
    </xdr:from>
    <xdr:ext cx="1228725" cy="762000"/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00"/>
  <sheetViews>
    <sheetView workbookViewId="0">
      <selection activeCell="F2" sqref="F2"/>
    </sheetView>
  </sheetViews>
  <sheetFormatPr baseColWidth="10" defaultColWidth="14.42578125" defaultRowHeight="15" customHeight="1" x14ac:dyDescent="0.25"/>
  <cols>
    <col min="1" max="1" width="10.7109375" customWidth="1"/>
    <col min="2" max="2" width="70.28515625" bestFit="1" customWidth="1"/>
    <col min="3" max="3" width="31.85546875" bestFit="1" customWidth="1"/>
    <col min="4" max="31" width="10.7109375" customWidth="1"/>
  </cols>
  <sheetData>
    <row r="1" spans="1:31" x14ac:dyDescent="0.25">
      <c r="A1" s="1"/>
      <c r="B1" s="2"/>
      <c r="C1" s="2"/>
      <c r="D1" s="81" t="s">
        <v>116</v>
      </c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4" t="s">
        <v>0</v>
      </c>
      <c r="AD1" s="5" t="s">
        <v>1</v>
      </c>
      <c r="AE1" s="2"/>
    </row>
    <row r="2" spans="1:31" x14ac:dyDescent="0.25">
      <c r="A2" s="1"/>
      <c r="B2" s="2"/>
      <c r="F2" s="6" t="s">
        <v>2</v>
      </c>
      <c r="G2" s="3"/>
      <c r="H2" s="3"/>
      <c r="I2" s="6"/>
      <c r="J2" s="6"/>
      <c r="K2" s="6"/>
      <c r="L2" s="6"/>
      <c r="M2" s="7" t="s">
        <v>3</v>
      </c>
      <c r="N2" s="8"/>
      <c r="O2" s="8"/>
      <c r="P2" s="8"/>
      <c r="Q2" s="8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9" t="s">
        <v>4</v>
      </c>
      <c r="AD2" s="9">
        <v>33</v>
      </c>
      <c r="AE2" s="2"/>
    </row>
    <row r="3" spans="1:31" x14ac:dyDescent="0.25">
      <c r="A3" s="1"/>
      <c r="B3" s="2"/>
      <c r="C3" s="2"/>
      <c r="D3" s="8"/>
      <c r="E3" s="8"/>
      <c r="F3" s="8"/>
      <c r="G3" s="2"/>
      <c r="H3" s="2"/>
      <c r="I3" s="8"/>
      <c r="J3" s="8"/>
      <c r="K3" s="8"/>
      <c r="L3" s="8"/>
      <c r="M3" s="8"/>
      <c r="N3" s="8"/>
      <c r="O3" s="8"/>
      <c r="P3" s="8"/>
      <c r="Q3" s="8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9" t="s">
        <v>5</v>
      </c>
      <c r="AD3" s="9">
        <v>33</v>
      </c>
      <c r="AE3" s="2"/>
    </row>
    <row r="4" spans="1:31" x14ac:dyDescent="0.25">
      <c r="A4" s="10" t="s">
        <v>6</v>
      </c>
      <c r="B4" s="3"/>
      <c r="C4" s="11">
        <v>45258</v>
      </c>
      <c r="D4" s="8"/>
      <c r="E4" s="8"/>
      <c r="F4" s="6" t="s">
        <v>7</v>
      </c>
      <c r="G4" s="12"/>
      <c r="H4" s="13">
        <v>45265</v>
      </c>
      <c r="I4" s="8"/>
      <c r="J4" s="6"/>
      <c r="K4" s="8"/>
      <c r="L4" s="8"/>
      <c r="M4" s="8"/>
      <c r="N4" s="8"/>
      <c r="O4" s="8"/>
      <c r="P4" s="8"/>
      <c r="Q4" s="8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9" t="s">
        <v>8</v>
      </c>
      <c r="AD4" s="14">
        <v>26</v>
      </c>
      <c r="AE4" s="2"/>
    </row>
    <row r="5" spans="1:31" x14ac:dyDescent="0.25">
      <c r="A5" s="10" t="s">
        <v>9</v>
      </c>
      <c r="B5" s="2"/>
      <c r="C5" s="2"/>
      <c r="D5" s="8"/>
      <c r="E5" s="8"/>
      <c r="F5" s="8"/>
      <c r="G5" s="2"/>
      <c r="H5" s="2"/>
      <c r="I5" s="8"/>
      <c r="J5" s="8"/>
      <c r="K5" s="8"/>
      <c r="L5" s="8"/>
      <c r="M5" s="8"/>
      <c r="N5" s="8"/>
      <c r="O5" s="8"/>
      <c r="P5" s="8"/>
      <c r="Q5" s="8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9" t="s">
        <v>10</v>
      </c>
      <c r="AD5" s="14">
        <v>90</v>
      </c>
      <c r="AE5" s="2"/>
    </row>
    <row r="6" spans="1:31" x14ac:dyDescent="0.25">
      <c r="A6" s="10" t="s">
        <v>11</v>
      </c>
      <c r="B6" s="2"/>
      <c r="C6" s="3"/>
      <c r="D6" s="8"/>
      <c r="E6" s="8"/>
      <c r="F6" s="8"/>
      <c r="G6" s="2"/>
      <c r="H6" s="2"/>
      <c r="I6" s="8"/>
      <c r="J6" s="8"/>
      <c r="K6" s="8"/>
      <c r="L6" s="8"/>
      <c r="M6" s="8"/>
      <c r="N6" s="8"/>
      <c r="O6" s="8"/>
      <c r="P6" s="8"/>
      <c r="Q6" s="8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9" t="s">
        <v>12</v>
      </c>
      <c r="AD6" s="14">
        <v>156</v>
      </c>
      <c r="AE6" s="2"/>
    </row>
    <row r="7" spans="1:31" x14ac:dyDescent="0.25">
      <c r="A7" s="10" t="s">
        <v>13</v>
      </c>
      <c r="B7" s="3"/>
      <c r="C7" s="3"/>
      <c r="D7" s="6"/>
      <c r="E7" s="8"/>
      <c r="F7" s="8"/>
      <c r="G7" s="2"/>
      <c r="H7" s="2"/>
      <c r="I7" s="8"/>
      <c r="J7" s="8"/>
      <c r="K7" s="8"/>
      <c r="L7" s="8"/>
      <c r="M7" s="8"/>
      <c r="N7" s="8"/>
      <c r="O7" s="8"/>
      <c r="P7" s="8"/>
      <c r="Q7" s="8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9" t="s">
        <v>14</v>
      </c>
      <c r="AD7" s="14">
        <v>86</v>
      </c>
      <c r="AE7" s="2"/>
    </row>
    <row r="8" spans="1:31" x14ac:dyDescent="0.25">
      <c r="A8" s="10" t="s">
        <v>15</v>
      </c>
      <c r="B8" s="3"/>
      <c r="C8" s="3"/>
      <c r="D8" s="6"/>
      <c r="F8" s="8"/>
      <c r="G8" s="15">
        <v>45448</v>
      </c>
      <c r="H8" s="2"/>
      <c r="I8" s="8"/>
      <c r="J8" s="8"/>
      <c r="K8" s="8"/>
      <c r="L8" s="8"/>
      <c r="M8" s="8"/>
      <c r="N8" s="8"/>
      <c r="O8" s="8"/>
      <c r="P8" s="8"/>
      <c r="Q8" s="8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9" t="s">
        <v>16</v>
      </c>
      <c r="AD8" s="14">
        <v>71</v>
      </c>
      <c r="AE8" s="2"/>
    </row>
    <row r="9" spans="1:31" x14ac:dyDescent="0.25">
      <c r="A9" s="10" t="s">
        <v>17</v>
      </c>
      <c r="B9" s="3"/>
      <c r="C9" s="2"/>
      <c r="D9" s="8"/>
      <c r="E9" s="16"/>
      <c r="F9" s="8"/>
      <c r="G9" s="2"/>
      <c r="H9" s="2"/>
      <c r="I9" s="8"/>
      <c r="J9" s="8"/>
      <c r="K9" s="8"/>
      <c r="L9" s="8"/>
      <c r="M9" s="8"/>
      <c r="N9" s="8"/>
      <c r="O9" s="8"/>
      <c r="P9" s="8"/>
      <c r="Q9" s="8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9" t="s">
        <v>18</v>
      </c>
      <c r="AD9" s="14">
        <v>67</v>
      </c>
      <c r="AE9" s="2"/>
    </row>
    <row r="10" spans="1:31" x14ac:dyDescent="0.25">
      <c r="A10" s="8"/>
      <c r="B10" s="2"/>
      <c r="C10" s="2"/>
      <c r="D10" s="8"/>
      <c r="E10" s="6"/>
      <c r="F10" s="8"/>
      <c r="G10" s="2"/>
      <c r="H10" s="2"/>
      <c r="I10" s="8"/>
      <c r="J10" s="8"/>
      <c r="K10" s="8"/>
      <c r="L10" s="8"/>
      <c r="M10" s="8"/>
      <c r="N10" s="17"/>
      <c r="O10" s="17"/>
      <c r="P10" s="8"/>
      <c r="Q10" s="8"/>
      <c r="R10" s="4" t="s">
        <v>19</v>
      </c>
      <c r="S10" s="18" t="s">
        <v>20</v>
      </c>
      <c r="T10" s="2"/>
      <c r="U10" s="12"/>
      <c r="V10" s="2"/>
      <c r="W10" s="2"/>
      <c r="X10" s="2"/>
      <c r="Y10" s="2"/>
      <c r="Z10" s="2"/>
      <c r="AA10" s="2"/>
      <c r="AB10" s="2"/>
      <c r="AC10" s="9" t="s">
        <v>21</v>
      </c>
      <c r="AD10" s="14">
        <v>38</v>
      </c>
      <c r="AE10" s="2"/>
    </row>
    <row r="11" spans="1:31" x14ac:dyDescent="0.25">
      <c r="A11" s="19" t="s">
        <v>22</v>
      </c>
      <c r="B11" s="4" t="s">
        <v>23</v>
      </c>
      <c r="C11" s="4" t="s">
        <v>24</v>
      </c>
      <c r="D11" s="20" t="s">
        <v>25</v>
      </c>
      <c r="E11" s="19" t="s">
        <v>26</v>
      </c>
      <c r="F11" s="4" t="s">
        <v>27</v>
      </c>
      <c r="G11" s="4" t="s">
        <v>28</v>
      </c>
      <c r="H11" s="20" t="s">
        <v>29</v>
      </c>
      <c r="I11" s="19" t="s">
        <v>30</v>
      </c>
      <c r="J11" s="21" t="s">
        <v>31</v>
      </c>
      <c r="K11" s="21" t="s">
        <v>32</v>
      </c>
      <c r="L11" s="21" t="s">
        <v>33</v>
      </c>
      <c r="M11" s="21" t="s">
        <v>34</v>
      </c>
      <c r="N11" s="20" t="s">
        <v>35</v>
      </c>
      <c r="O11" s="20" t="s">
        <v>36</v>
      </c>
      <c r="P11" s="4" t="s">
        <v>37</v>
      </c>
      <c r="Q11" s="4" t="s">
        <v>38</v>
      </c>
      <c r="R11" s="4" t="s">
        <v>39</v>
      </c>
      <c r="S11" s="4" t="s">
        <v>40</v>
      </c>
      <c r="T11" s="22" t="s">
        <v>41</v>
      </c>
      <c r="U11" s="23"/>
      <c r="V11" s="23"/>
      <c r="W11" s="23"/>
      <c r="X11" s="23"/>
      <c r="Y11" s="23"/>
      <c r="Z11" s="24"/>
      <c r="AA11" s="25"/>
      <c r="AB11" s="26"/>
      <c r="AC11" s="9" t="s">
        <v>42</v>
      </c>
      <c r="AD11" s="9">
        <v>0</v>
      </c>
      <c r="AE11" s="8"/>
    </row>
    <row r="12" spans="1:31" x14ac:dyDescent="0.25">
      <c r="A12" s="27">
        <v>30</v>
      </c>
      <c r="B12" s="28" t="s">
        <v>43</v>
      </c>
      <c r="C12" s="28" t="s">
        <v>44</v>
      </c>
      <c r="D12" s="29">
        <v>61</v>
      </c>
      <c r="E12" s="30">
        <v>45348</v>
      </c>
      <c r="F12" s="31">
        <v>62</v>
      </c>
      <c r="G12" s="30">
        <v>45327</v>
      </c>
      <c r="H12" s="29">
        <v>857.0999999999998</v>
      </c>
      <c r="I12" s="29">
        <v>2.19</v>
      </c>
      <c r="J12" s="29">
        <v>1.1599999999999999</v>
      </c>
      <c r="K12" s="31">
        <v>0</v>
      </c>
      <c r="L12" s="29">
        <v>1.25</v>
      </c>
      <c r="M12" s="32">
        <v>0</v>
      </c>
      <c r="N12" s="33">
        <v>0</v>
      </c>
      <c r="O12" s="9">
        <v>0.05</v>
      </c>
      <c r="P12" s="34">
        <v>58763.88</v>
      </c>
      <c r="Q12" s="31">
        <v>1.4</v>
      </c>
      <c r="R12" s="31">
        <v>19.879806259314456</v>
      </c>
      <c r="S12" s="35">
        <v>8913.15</v>
      </c>
      <c r="T12" s="36" t="s">
        <v>45</v>
      </c>
      <c r="U12" s="36" t="s">
        <v>46</v>
      </c>
      <c r="V12" s="36" t="s">
        <v>46</v>
      </c>
      <c r="W12" s="36" t="s">
        <v>46</v>
      </c>
      <c r="X12" s="36" t="s">
        <v>46</v>
      </c>
      <c r="Y12" s="36" t="s">
        <v>46</v>
      </c>
      <c r="Z12" s="36"/>
      <c r="AA12" s="36"/>
      <c r="AB12" s="36"/>
      <c r="AC12" s="2"/>
      <c r="AD12" s="2"/>
      <c r="AE12" s="2"/>
    </row>
    <row r="13" spans="1:31" x14ac:dyDescent="0.25">
      <c r="A13" s="27">
        <v>15</v>
      </c>
      <c r="B13" s="37" t="s">
        <v>47</v>
      </c>
      <c r="C13" s="37" t="s">
        <v>48</v>
      </c>
      <c r="D13" s="29">
        <v>62</v>
      </c>
      <c r="E13" s="30">
        <v>45336</v>
      </c>
      <c r="F13" s="31">
        <v>63</v>
      </c>
      <c r="G13" s="30">
        <v>45328</v>
      </c>
      <c r="H13" s="29">
        <v>870.69999999999982</v>
      </c>
      <c r="I13" s="29">
        <v>2.46</v>
      </c>
      <c r="J13" s="29">
        <v>1.3</v>
      </c>
      <c r="K13" s="31">
        <v>0.03</v>
      </c>
      <c r="L13" s="29">
        <v>2</v>
      </c>
      <c r="M13" s="32">
        <v>0</v>
      </c>
      <c r="N13" s="33">
        <v>0</v>
      </c>
      <c r="O13" s="29">
        <v>0</v>
      </c>
      <c r="P13" s="34">
        <v>58277.1</v>
      </c>
      <c r="Q13" s="31">
        <v>1.43</v>
      </c>
      <c r="R13" s="31">
        <v>20.798696319018404</v>
      </c>
      <c r="S13" s="35">
        <v>8655.93</v>
      </c>
      <c r="T13" s="36" t="s">
        <v>45</v>
      </c>
      <c r="U13" s="36" t="s">
        <v>49</v>
      </c>
      <c r="V13" s="36" t="s">
        <v>46</v>
      </c>
      <c r="W13" s="36" t="s">
        <v>46</v>
      </c>
      <c r="X13" s="36" t="s">
        <v>46</v>
      </c>
      <c r="Y13" s="36" t="s">
        <v>46</v>
      </c>
      <c r="Z13" s="36"/>
      <c r="AA13" s="36"/>
      <c r="AB13" s="36"/>
      <c r="AC13" s="2"/>
      <c r="AD13" s="2"/>
      <c r="AE13" s="2"/>
    </row>
    <row r="14" spans="1:31" x14ac:dyDescent="0.25">
      <c r="A14" s="27">
        <v>18</v>
      </c>
      <c r="B14" s="37" t="s">
        <v>50</v>
      </c>
      <c r="C14" s="37" t="s">
        <v>51</v>
      </c>
      <c r="D14" s="29">
        <v>63</v>
      </c>
      <c r="E14" s="30">
        <v>45339</v>
      </c>
      <c r="F14" s="31">
        <v>63</v>
      </c>
      <c r="G14" s="30">
        <v>45328</v>
      </c>
      <c r="H14" s="29">
        <v>870.69999999999982</v>
      </c>
      <c r="I14" s="29">
        <v>2.4</v>
      </c>
      <c r="J14" s="29">
        <v>1.3</v>
      </c>
      <c r="K14" s="31">
        <v>0.02</v>
      </c>
      <c r="L14" s="29">
        <v>2.25</v>
      </c>
      <c r="M14" s="32">
        <v>0</v>
      </c>
      <c r="N14" s="33">
        <v>0</v>
      </c>
      <c r="O14" s="9">
        <v>0.15</v>
      </c>
      <c r="P14" s="34">
        <v>58875.63</v>
      </c>
      <c r="Q14" s="31">
        <v>1.25</v>
      </c>
      <c r="R14" s="31">
        <v>20.128626847183273</v>
      </c>
      <c r="S14" s="35">
        <v>8466.6</v>
      </c>
      <c r="T14" s="36" t="s">
        <v>45</v>
      </c>
      <c r="U14" s="36" t="s">
        <v>49</v>
      </c>
      <c r="V14" s="36" t="s">
        <v>52</v>
      </c>
      <c r="W14" s="36" t="s">
        <v>46</v>
      </c>
      <c r="X14" s="36" t="s">
        <v>46</v>
      </c>
      <c r="Y14" s="36" t="s">
        <v>46</v>
      </c>
      <c r="Z14" s="36"/>
      <c r="AA14" s="36"/>
      <c r="AB14" s="36"/>
      <c r="AC14" s="2"/>
      <c r="AD14" s="2"/>
      <c r="AE14" s="2"/>
    </row>
    <row r="15" spans="1:31" x14ac:dyDescent="0.25">
      <c r="A15" s="27">
        <v>19</v>
      </c>
      <c r="B15" s="37" t="s">
        <v>50</v>
      </c>
      <c r="C15" s="37" t="s">
        <v>53</v>
      </c>
      <c r="D15" s="29">
        <v>62.75</v>
      </c>
      <c r="E15" s="30">
        <v>45340</v>
      </c>
      <c r="F15" s="31">
        <v>62.25</v>
      </c>
      <c r="G15" s="30">
        <v>45327</v>
      </c>
      <c r="H15" s="29">
        <v>857.0999999999998</v>
      </c>
      <c r="I15" s="29">
        <v>2.4300000000000002</v>
      </c>
      <c r="J15" s="9">
        <v>1.29</v>
      </c>
      <c r="K15" s="31">
        <v>0.03</v>
      </c>
      <c r="L15" s="29">
        <v>2</v>
      </c>
      <c r="M15" s="32">
        <v>0</v>
      </c>
      <c r="N15" s="33">
        <v>0</v>
      </c>
      <c r="O15" s="9">
        <v>0.05</v>
      </c>
      <c r="P15" s="31">
        <v>61924.54</v>
      </c>
      <c r="Q15" s="31">
        <v>1.21</v>
      </c>
      <c r="R15" s="31">
        <v>19.33947772918745</v>
      </c>
      <c r="S15" s="35">
        <v>8436.39</v>
      </c>
      <c r="T15" s="36" t="s">
        <v>45</v>
      </c>
      <c r="U15" s="36" t="s">
        <v>49</v>
      </c>
      <c r="V15" s="36" t="s">
        <v>52</v>
      </c>
      <c r="W15" s="36" t="s">
        <v>46</v>
      </c>
      <c r="X15" s="36" t="s">
        <v>46</v>
      </c>
      <c r="Y15" s="36" t="s">
        <v>46</v>
      </c>
      <c r="Z15" s="36"/>
      <c r="AA15" s="36"/>
      <c r="AB15" s="36"/>
      <c r="AC15" s="2"/>
      <c r="AD15" s="2"/>
      <c r="AE15" s="2"/>
    </row>
    <row r="16" spans="1:31" x14ac:dyDescent="0.25">
      <c r="A16" s="27">
        <v>17</v>
      </c>
      <c r="B16" s="37" t="s">
        <v>50</v>
      </c>
      <c r="C16" s="37" t="s">
        <v>54</v>
      </c>
      <c r="D16" s="29">
        <v>61.5</v>
      </c>
      <c r="E16" s="30">
        <v>45338</v>
      </c>
      <c r="F16" s="31">
        <v>62.5</v>
      </c>
      <c r="G16" s="30">
        <v>45327</v>
      </c>
      <c r="H16" s="29">
        <v>857.0999999999998</v>
      </c>
      <c r="I16" s="29">
        <v>2.35</v>
      </c>
      <c r="J16" s="29">
        <v>1.32</v>
      </c>
      <c r="K16" s="31">
        <v>0</v>
      </c>
      <c r="L16" s="29">
        <v>1.5</v>
      </c>
      <c r="M16" s="32">
        <v>2E-3</v>
      </c>
      <c r="N16" s="33">
        <v>0</v>
      </c>
      <c r="O16" s="29">
        <v>0</v>
      </c>
      <c r="P16" s="31">
        <v>59184.36</v>
      </c>
      <c r="Q16" s="31">
        <v>1.44</v>
      </c>
      <c r="R16" s="31">
        <v>18.601826130402063</v>
      </c>
      <c r="S16" s="35">
        <v>8372.2000000000007</v>
      </c>
      <c r="T16" s="36" t="s">
        <v>45</v>
      </c>
      <c r="U16" s="36" t="s">
        <v>49</v>
      </c>
      <c r="V16" s="36" t="s">
        <v>52</v>
      </c>
      <c r="W16" s="36" t="s">
        <v>55</v>
      </c>
      <c r="X16" s="36" t="s">
        <v>46</v>
      </c>
      <c r="Y16" s="36" t="s">
        <v>46</v>
      </c>
      <c r="Z16" s="36"/>
      <c r="AA16" s="36"/>
      <c r="AB16" s="36"/>
      <c r="AC16" s="2"/>
      <c r="AD16" s="2"/>
      <c r="AE16" s="2"/>
    </row>
    <row r="17" spans="1:31" x14ac:dyDescent="0.25">
      <c r="A17" s="27">
        <v>7</v>
      </c>
      <c r="B17" s="28" t="s">
        <v>56</v>
      </c>
      <c r="C17" s="28" t="s">
        <v>109</v>
      </c>
      <c r="D17" s="29">
        <v>57.5</v>
      </c>
      <c r="E17" s="30">
        <v>45331</v>
      </c>
      <c r="F17" s="31">
        <v>58.5</v>
      </c>
      <c r="G17" s="30">
        <v>45323</v>
      </c>
      <c r="H17" s="29">
        <v>794.39999999999975</v>
      </c>
      <c r="I17" s="29">
        <v>2.29</v>
      </c>
      <c r="J17" s="29">
        <v>1.19</v>
      </c>
      <c r="K17" s="31">
        <v>0.01</v>
      </c>
      <c r="L17" s="29">
        <v>2.75</v>
      </c>
      <c r="M17" s="32">
        <v>0</v>
      </c>
      <c r="N17" s="33">
        <v>0</v>
      </c>
      <c r="O17" s="29">
        <v>0</v>
      </c>
      <c r="P17" s="31">
        <v>59604.85</v>
      </c>
      <c r="Q17" s="34">
        <v>1.06</v>
      </c>
      <c r="R17" s="31">
        <v>19.043182751886601</v>
      </c>
      <c r="S17" s="35">
        <v>8370.4</v>
      </c>
      <c r="T17" s="36" t="s">
        <v>45</v>
      </c>
      <c r="U17" s="36" t="s">
        <v>49</v>
      </c>
      <c r="V17" s="36" t="s">
        <v>52</v>
      </c>
      <c r="W17" s="36" t="s">
        <v>55</v>
      </c>
      <c r="X17" s="36" t="s">
        <v>46</v>
      </c>
      <c r="Y17" s="36" t="s">
        <v>46</v>
      </c>
      <c r="Z17" s="36"/>
      <c r="AA17" s="36"/>
      <c r="AB17" s="36"/>
      <c r="AC17" s="2"/>
      <c r="AD17" s="2"/>
      <c r="AE17" s="2"/>
    </row>
    <row r="18" spans="1:31" x14ac:dyDescent="0.25">
      <c r="A18" s="27">
        <v>13</v>
      </c>
      <c r="B18" s="37" t="s">
        <v>57</v>
      </c>
      <c r="C18" s="37" t="s">
        <v>58</v>
      </c>
      <c r="D18" s="29">
        <v>62.25</v>
      </c>
      <c r="E18" s="30">
        <v>45334</v>
      </c>
      <c r="F18" s="31">
        <v>64</v>
      </c>
      <c r="G18" s="30">
        <v>45329</v>
      </c>
      <c r="H18" s="29">
        <v>888.69999999999982</v>
      </c>
      <c r="I18" s="29">
        <v>2.33</v>
      </c>
      <c r="J18" s="29">
        <v>1.1499999999999999</v>
      </c>
      <c r="K18" s="31">
        <v>0</v>
      </c>
      <c r="L18" s="29">
        <v>1</v>
      </c>
      <c r="M18" s="32">
        <v>2E-3</v>
      </c>
      <c r="N18" s="33">
        <v>0</v>
      </c>
      <c r="O18" s="9">
        <v>0.55000000000000004</v>
      </c>
      <c r="P18" s="31">
        <v>61698.720000000001</v>
      </c>
      <c r="Q18" s="34">
        <v>1.0900000000000001</v>
      </c>
      <c r="R18" s="31">
        <v>21.192900432837146</v>
      </c>
      <c r="S18" s="35">
        <v>8184.35</v>
      </c>
      <c r="T18" s="36" t="s">
        <v>45</v>
      </c>
      <c r="U18" s="36" t="s">
        <v>49</v>
      </c>
      <c r="V18" s="36" t="s">
        <v>52</v>
      </c>
      <c r="W18" s="36" t="s">
        <v>55</v>
      </c>
      <c r="X18" s="36" t="s">
        <v>59</v>
      </c>
      <c r="Y18" s="36" t="s">
        <v>46</v>
      </c>
      <c r="Z18" s="36"/>
      <c r="AA18" s="36"/>
      <c r="AB18" s="36"/>
      <c r="AC18" s="2"/>
      <c r="AD18" s="2"/>
      <c r="AE18" s="2"/>
    </row>
    <row r="19" spans="1:31" x14ac:dyDescent="0.25">
      <c r="A19" s="27">
        <v>16</v>
      </c>
      <c r="B19" s="37" t="s">
        <v>47</v>
      </c>
      <c r="C19" s="37" t="s">
        <v>112</v>
      </c>
      <c r="D19" s="29">
        <v>60.75</v>
      </c>
      <c r="E19" s="30">
        <v>45337</v>
      </c>
      <c r="F19" s="31">
        <v>61.75</v>
      </c>
      <c r="G19" s="30">
        <v>45326</v>
      </c>
      <c r="H19" s="29">
        <v>844.14999999999975</v>
      </c>
      <c r="I19" s="29">
        <v>2.37</v>
      </c>
      <c r="J19" s="29">
        <v>1.33</v>
      </c>
      <c r="K19" s="31">
        <v>0</v>
      </c>
      <c r="L19" s="29">
        <v>2</v>
      </c>
      <c r="M19" s="32">
        <v>0.01</v>
      </c>
      <c r="N19" s="33">
        <v>0</v>
      </c>
      <c r="O19" s="29">
        <v>0</v>
      </c>
      <c r="P19" s="31">
        <v>60774.8</v>
      </c>
      <c r="Q19" s="31">
        <v>1.32</v>
      </c>
      <c r="R19" s="31">
        <v>19.327223926380363</v>
      </c>
      <c r="S19" s="35">
        <v>8167.99</v>
      </c>
      <c r="T19" s="36" t="s">
        <v>45</v>
      </c>
      <c r="U19" s="36" t="s">
        <v>49</v>
      </c>
      <c r="V19" s="36" t="s">
        <v>52</v>
      </c>
      <c r="W19" s="36" t="s">
        <v>55</v>
      </c>
      <c r="X19" s="36" t="s">
        <v>59</v>
      </c>
      <c r="Y19" s="36" t="s">
        <v>46</v>
      </c>
      <c r="Z19" s="36"/>
      <c r="AA19" s="36"/>
      <c r="AB19" s="36"/>
      <c r="AC19" s="2"/>
      <c r="AD19" s="2"/>
      <c r="AE19" s="2"/>
    </row>
    <row r="20" spans="1:31" x14ac:dyDescent="0.25">
      <c r="A20" s="27">
        <v>8</v>
      </c>
      <c r="B20" s="28" t="s">
        <v>56</v>
      </c>
      <c r="C20" s="28" t="s">
        <v>60</v>
      </c>
      <c r="D20" s="29">
        <v>58</v>
      </c>
      <c r="E20" s="30">
        <v>45332</v>
      </c>
      <c r="F20" s="31">
        <v>59</v>
      </c>
      <c r="G20" s="30">
        <v>45324</v>
      </c>
      <c r="H20" s="29">
        <v>816.0999999999998</v>
      </c>
      <c r="I20" s="29">
        <v>2.2799999999999998</v>
      </c>
      <c r="J20" s="29">
        <v>1.17</v>
      </c>
      <c r="K20" s="31">
        <v>0</v>
      </c>
      <c r="L20" s="29">
        <v>2</v>
      </c>
      <c r="M20" s="32">
        <v>0</v>
      </c>
      <c r="N20" s="33">
        <v>0</v>
      </c>
      <c r="O20" s="29">
        <v>0</v>
      </c>
      <c r="P20" s="31">
        <v>62886.96</v>
      </c>
      <c r="Q20" s="31">
        <v>1.1000000000000001</v>
      </c>
      <c r="R20" s="31">
        <v>19.524855244396228</v>
      </c>
      <c r="S20" s="35">
        <v>8137.42</v>
      </c>
      <c r="T20" s="36" t="s">
        <v>45</v>
      </c>
      <c r="U20" s="36" t="s">
        <v>49</v>
      </c>
      <c r="V20" s="36" t="s">
        <v>52</v>
      </c>
      <c r="W20" s="36" t="s">
        <v>55</v>
      </c>
      <c r="X20" s="36" t="s">
        <v>59</v>
      </c>
      <c r="Y20" s="36" t="s">
        <v>46</v>
      </c>
      <c r="Z20" s="36"/>
      <c r="AA20" s="36"/>
      <c r="AB20" s="36"/>
      <c r="AC20" s="2"/>
      <c r="AD20" s="2"/>
      <c r="AE20" s="2"/>
    </row>
    <row r="21" spans="1:31" ht="15.75" customHeight="1" x14ac:dyDescent="0.25">
      <c r="A21" s="27">
        <v>3</v>
      </c>
      <c r="B21" s="28" t="s">
        <v>56</v>
      </c>
      <c r="C21" s="28" t="s">
        <v>61</v>
      </c>
      <c r="D21" s="29">
        <v>61</v>
      </c>
      <c r="E21" s="30">
        <v>45327</v>
      </c>
      <c r="F21" s="31">
        <v>63</v>
      </c>
      <c r="G21" s="30">
        <v>45328</v>
      </c>
      <c r="H21" s="29">
        <v>870.69999999999982</v>
      </c>
      <c r="I21" s="29">
        <v>2.31</v>
      </c>
      <c r="J21" s="29">
        <v>1.23</v>
      </c>
      <c r="K21" s="31">
        <v>0</v>
      </c>
      <c r="L21" s="29">
        <v>2</v>
      </c>
      <c r="M21" s="32">
        <v>0</v>
      </c>
      <c r="N21" s="33">
        <v>0</v>
      </c>
      <c r="O21" s="29">
        <v>0</v>
      </c>
      <c r="P21" s="31">
        <v>59644.35</v>
      </c>
      <c r="Q21" s="31">
        <v>1.2</v>
      </c>
      <c r="R21" s="31">
        <v>19.584334784115121</v>
      </c>
      <c r="S21" s="35">
        <v>8083.02</v>
      </c>
      <c r="T21" s="36" t="s">
        <v>45</v>
      </c>
      <c r="U21" s="36" t="s">
        <v>49</v>
      </c>
      <c r="V21" s="36" t="s">
        <v>52</v>
      </c>
      <c r="W21" s="36" t="s">
        <v>55</v>
      </c>
      <c r="X21" s="36" t="s">
        <v>59</v>
      </c>
      <c r="Y21" s="36" t="s">
        <v>46</v>
      </c>
      <c r="Z21" s="36"/>
      <c r="AA21" s="36"/>
      <c r="AB21" s="36"/>
      <c r="AC21" s="2"/>
      <c r="AD21" s="2"/>
      <c r="AE21" s="2"/>
    </row>
    <row r="22" spans="1:31" ht="15.75" customHeight="1" x14ac:dyDescent="0.25">
      <c r="A22" s="27">
        <v>25</v>
      </c>
      <c r="B22" s="38" t="s">
        <v>62</v>
      </c>
      <c r="C22" s="28" t="s">
        <v>63</v>
      </c>
      <c r="D22" s="29">
        <v>60.5</v>
      </c>
      <c r="E22" s="30">
        <v>45346</v>
      </c>
      <c r="F22" s="31">
        <v>62.5</v>
      </c>
      <c r="G22" s="30">
        <v>45327</v>
      </c>
      <c r="H22" s="29">
        <v>857.0999999999998</v>
      </c>
      <c r="I22" s="29">
        <v>2.23</v>
      </c>
      <c r="J22" s="29">
        <v>1.19</v>
      </c>
      <c r="K22" s="31">
        <v>0</v>
      </c>
      <c r="L22" s="29">
        <v>1</v>
      </c>
      <c r="M22" s="32">
        <v>2E-3</v>
      </c>
      <c r="N22" s="9">
        <v>0.03</v>
      </c>
      <c r="O22" s="9">
        <v>0.85</v>
      </c>
      <c r="P22" s="31">
        <v>61178.15</v>
      </c>
      <c r="Q22" s="31">
        <v>1.41</v>
      </c>
      <c r="R22" s="31">
        <v>21.238953488372093</v>
      </c>
      <c r="S22" s="35">
        <v>7775.32</v>
      </c>
      <c r="T22" s="36" t="s">
        <v>45</v>
      </c>
      <c r="U22" s="36" t="s">
        <v>49</v>
      </c>
      <c r="V22" s="36" t="s">
        <v>52</v>
      </c>
      <c r="W22" s="36" t="s">
        <v>55</v>
      </c>
      <c r="X22" s="36" t="s">
        <v>59</v>
      </c>
      <c r="Y22" s="36" t="s">
        <v>64</v>
      </c>
      <c r="Z22" s="36"/>
      <c r="AA22" s="36"/>
      <c r="AB22" s="36"/>
      <c r="AC22" s="2"/>
      <c r="AD22" s="2"/>
      <c r="AE22" s="2"/>
    </row>
    <row r="23" spans="1:31" ht="15.75" customHeight="1" x14ac:dyDescent="0.25">
      <c r="A23" s="27">
        <v>24</v>
      </c>
      <c r="B23" s="38" t="s">
        <v>62</v>
      </c>
      <c r="C23" s="28" t="s">
        <v>65</v>
      </c>
      <c r="D23" s="29">
        <v>62.25</v>
      </c>
      <c r="E23" s="30">
        <v>45345</v>
      </c>
      <c r="F23" s="31">
        <v>63.75</v>
      </c>
      <c r="G23" s="30">
        <v>45328</v>
      </c>
      <c r="H23" s="29">
        <v>870.69999999999982</v>
      </c>
      <c r="I23" s="29">
        <v>2.2999999999999998</v>
      </c>
      <c r="J23" s="29">
        <v>1.1599999999999999</v>
      </c>
      <c r="K23" s="31">
        <v>0</v>
      </c>
      <c r="L23" s="29">
        <v>1</v>
      </c>
      <c r="M23" s="32">
        <v>0</v>
      </c>
      <c r="N23" s="33">
        <v>0</v>
      </c>
      <c r="O23" s="9">
        <v>0.08</v>
      </c>
      <c r="P23" s="31">
        <v>62062.07</v>
      </c>
      <c r="Q23" s="31">
        <v>1.56</v>
      </c>
      <c r="R23" s="31">
        <v>22.279447674418606</v>
      </c>
      <c r="S23" s="35">
        <v>7744.67</v>
      </c>
      <c r="T23" s="36" t="s">
        <v>45</v>
      </c>
      <c r="U23" s="36" t="s">
        <v>49</v>
      </c>
      <c r="V23" s="36" t="s">
        <v>52</v>
      </c>
      <c r="W23" s="36" t="s">
        <v>55</v>
      </c>
      <c r="X23" s="36" t="s">
        <v>59</v>
      </c>
      <c r="Y23" s="36" t="s">
        <v>64</v>
      </c>
      <c r="Z23" s="36"/>
      <c r="AA23" s="36"/>
      <c r="AB23" s="36"/>
      <c r="AC23" s="2"/>
      <c r="AD23" s="2"/>
      <c r="AE23" s="2"/>
    </row>
    <row r="24" spans="1:31" ht="15.75" customHeight="1" x14ac:dyDescent="0.25">
      <c r="A24" s="27">
        <v>1</v>
      </c>
      <c r="B24" s="28" t="s">
        <v>56</v>
      </c>
      <c r="C24" s="28" t="s">
        <v>66</v>
      </c>
      <c r="D24" s="29">
        <v>60.5</v>
      </c>
      <c r="E24" s="30">
        <v>45325</v>
      </c>
      <c r="F24" s="31">
        <v>62.75</v>
      </c>
      <c r="G24" s="30">
        <v>45327</v>
      </c>
      <c r="H24" s="29">
        <v>857.0999999999998</v>
      </c>
      <c r="I24" s="29">
        <v>2.2200000000000002</v>
      </c>
      <c r="J24" s="29">
        <v>1.1000000000000001</v>
      </c>
      <c r="K24" s="31">
        <v>0</v>
      </c>
      <c r="L24" s="29">
        <v>2.75</v>
      </c>
      <c r="M24" s="32">
        <v>0</v>
      </c>
      <c r="N24" s="33">
        <v>0</v>
      </c>
      <c r="O24" s="29">
        <v>0</v>
      </c>
      <c r="P24" s="31">
        <v>62075.75</v>
      </c>
      <c r="Q24" s="31">
        <v>1.59</v>
      </c>
      <c r="R24" s="31">
        <v>18.45</v>
      </c>
      <c r="S24" s="35">
        <v>7675.02</v>
      </c>
      <c r="T24" s="36" t="s">
        <v>45</v>
      </c>
      <c r="U24" s="36" t="s">
        <v>49</v>
      </c>
      <c r="V24" s="36" t="s">
        <v>52</v>
      </c>
      <c r="W24" s="36" t="s">
        <v>55</v>
      </c>
      <c r="X24" s="36" t="s">
        <v>59</v>
      </c>
      <c r="Y24" s="36" t="s">
        <v>64</v>
      </c>
      <c r="Z24" s="36"/>
      <c r="AA24" s="36"/>
      <c r="AB24" s="36"/>
      <c r="AC24" s="2"/>
      <c r="AD24" s="2"/>
      <c r="AE24" s="2"/>
    </row>
    <row r="25" spans="1:31" ht="15.75" customHeight="1" x14ac:dyDescent="0.25">
      <c r="A25" s="27">
        <v>29</v>
      </c>
      <c r="B25" s="37" t="s">
        <v>67</v>
      </c>
      <c r="C25" s="28" t="s">
        <v>68</v>
      </c>
      <c r="D25" s="29">
        <v>59</v>
      </c>
      <c r="E25" s="30">
        <v>45347</v>
      </c>
      <c r="F25" s="31">
        <v>60</v>
      </c>
      <c r="G25" s="30">
        <v>45325</v>
      </c>
      <c r="H25" s="29">
        <v>833.49999999999977</v>
      </c>
      <c r="I25" s="29">
        <v>2.33</v>
      </c>
      <c r="J25" s="29">
        <v>1.29</v>
      </c>
      <c r="K25" s="31">
        <v>0</v>
      </c>
      <c r="L25" s="29">
        <v>1.75</v>
      </c>
      <c r="M25" s="32">
        <v>2E-3</v>
      </c>
      <c r="N25" s="33">
        <v>0</v>
      </c>
      <c r="O25" s="9">
        <v>0.05</v>
      </c>
      <c r="P25" s="31">
        <v>60806.77</v>
      </c>
      <c r="Q25" s="31">
        <v>1.4</v>
      </c>
      <c r="R25" s="31">
        <v>19.879806259314456</v>
      </c>
      <c r="S25" s="35">
        <v>7620.73</v>
      </c>
      <c r="T25" s="36" t="s">
        <v>46</v>
      </c>
      <c r="U25" s="36" t="s">
        <v>49</v>
      </c>
      <c r="V25" s="36" t="s">
        <v>52</v>
      </c>
      <c r="W25" s="36" t="s">
        <v>55</v>
      </c>
      <c r="X25" s="36" t="s">
        <v>59</v>
      </c>
      <c r="Y25" s="36" t="s">
        <v>64</v>
      </c>
      <c r="Z25" s="36"/>
      <c r="AA25" s="36"/>
      <c r="AB25" s="36"/>
      <c r="AC25" s="2"/>
      <c r="AD25" s="2"/>
      <c r="AE25" s="2"/>
    </row>
    <row r="26" spans="1:31" ht="15.75" customHeight="1" x14ac:dyDescent="0.25">
      <c r="A26" s="27">
        <v>31</v>
      </c>
      <c r="B26" s="28" t="s">
        <v>43</v>
      </c>
      <c r="C26" s="28" t="s">
        <v>69</v>
      </c>
      <c r="D26" s="29">
        <v>62</v>
      </c>
      <c r="E26" s="30">
        <v>45349</v>
      </c>
      <c r="F26" s="31">
        <v>63</v>
      </c>
      <c r="G26" s="30">
        <v>45328</v>
      </c>
      <c r="H26" s="29">
        <v>870.69999999999982</v>
      </c>
      <c r="I26" s="29">
        <v>2.2999999999999998</v>
      </c>
      <c r="J26" s="29">
        <v>1.2</v>
      </c>
      <c r="K26" s="31">
        <v>0</v>
      </c>
      <c r="L26" s="29">
        <v>1</v>
      </c>
      <c r="M26" s="32">
        <v>2E-3</v>
      </c>
      <c r="N26" s="33">
        <v>0</v>
      </c>
      <c r="O26" s="9">
        <v>0.65</v>
      </c>
      <c r="P26" s="31">
        <v>63701.919999999998</v>
      </c>
      <c r="Q26" s="34">
        <v>1.07</v>
      </c>
      <c r="R26" s="31">
        <v>21.229168263063521</v>
      </c>
      <c r="S26" s="35">
        <v>7603.3</v>
      </c>
      <c r="T26" s="36" t="s">
        <v>46</v>
      </c>
      <c r="U26" s="36" t="s">
        <v>49</v>
      </c>
      <c r="V26" s="36" t="s">
        <v>52</v>
      </c>
      <c r="W26" s="36" t="s">
        <v>55</v>
      </c>
      <c r="X26" s="36" t="s">
        <v>59</v>
      </c>
      <c r="Y26" s="36" t="s">
        <v>64</v>
      </c>
      <c r="Z26" s="36"/>
      <c r="AA26" s="36"/>
      <c r="AB26" s="36"/>
      <c r="AC26" s="2"/>
      <c r="AD26" s="2"/>
      <c r="AE26" s="2"/>
    </row>
    <row r="27" spans="1:31" ht="15.75" customHeight="1" x14ac:dyDescent="0.25">
      <c r="A27" s="27">
        <v>14</v>
      </c>
      <c r="B27" s="37" t="s">
        <v>57</v>
      </c>
      <c r="C27" s="37" t="s">
        <v>70</v>
      </c>
      <c r="D27" s="29">
        <v>62</v>
      </c>
      <c r="E27" s="30">
        <v>45335</v>
      </c>
      <c r="F27" s="31">
        <v>63.25</v>
      </c>
      <c r="G27" s="30">
        <v>45328</v>
      </c>
      <c r="H27" s="29">
        <v>870.69999999999982</v>
      </c>
      <c r="I27" s="29">
        <v>2.33</v>
      </c>
      <c r="J27" s="29">
        <v>1.19</v>
      </c>
      <c r="K27" s="31">
        <v>0.01</v>
      </c>
      <c r="L27" s="29">
        <v>1</v>
      </c>
      <c r="M27" s="32">
        <v>0</v>
      </c>
      <c r="N27" s="33">
        <v>0</v>
      </c>
      <c r="O27" s="9">
        <v>0.35</v>
      </c>
      <c r="P27" s="31">
        <v>60853.99</v>
      </c>
      <c r="Q27" s="31">
        <v>1.41</v>
      </c>
      <c r="R27" s="31">
        <v>22.25312522578486</v>
      </c>
      <c r="S27" s="35">
        <v>7464.79</v>
      </c>
      <c r="T27" s="36" t="s">
        <v>46</v>
      </c>
      <c r="U27" s="36" t="s">
        <v>49</v>
      </c>
      <c r="V27" s="36" t="s">
        <v>52</v>
      </c>
      <c r="W27" s="36" t="s">
        <v>55</v>
      </c>
      <c r="X27" s="36" t="s">
        <v>59</v>
      </c>
      <c r="Y27" s="36" t="s">
        <v>64</v>
      </c>
      <c r="Z27" s="36"/>
      <c r="AA27" s="36"/>
      <c r="AB27" s="36"/>
      <c r="AC27" s="2"/>
      <c r="AD27" s="2"/>
      <c r="AE27" s="2"/>
    </row>
    <row r="28" spans="1:31" ht="15.75" customHeight="1" x14ac:dyDescent="0.25">
      <c r="A28" s="37">
        <v>33</v>
      </c>
      <c r="B28" s="39" t="s">
        <v>71</v>
      </c>
      <c r="C28" s="80" t="s">
        <v>111</v>
      </c>
      <c r="D28" s="29">
        <v>60.5</v>
      </c>
      <c r="E28" s="30">
        <v>45350</v>
      </c>
      <c r="F28" s="31">
        <v>62.25</v>
      </c>
      <c r="G28" s="30">
        <v>45327</v>
      </c>
      <c r="H28" s="29">
        <v>857.0999999999998</v>
      </c>
      <c r="I28" s="29">
        <v>2.34</v>
      </c>
      <c r="J28" s="29">
        <v>1.26</v>
      </c>
      <c r="K28" s="31">
        <v>0.01</v>
      </c>
      <c r="L28" s="29">
        <v>3</v>
      </c>
      <c r="M28" s="32">
        <v>0</v>
      </c>
      <c r="N28" s="33">
        <v>0</v>
      </c>
      <c r="O28" s="9">
        <v>0.03</v>
      </c>
      <c r="P28" s="31">
        <v>59805.15</v>
      </c>
      <c r="Q28" s="31">
        <v>1.1599999999999999</v>
      </c>
      <c r="R28" s="31">
        <v>18.601826130402063</v>
      </c>
      <c r="S28" s="35">
        <v>7458.91</v>
      </c>
      <c r="T28" s="36" t="s">
        <v>46</v>
      </c>
      <c r="U28" s="36" t="s">
        <v>49</v>
      </c>
      <c r="V28" s="36" t="s">
        <v>52</v>
      </c>
      <c r="W28" s="36" t="s">
        <v>55</v>
      </c>
      <c r="X28" s="36" t="s">
        <v>59</v>
      </c>
      <c r="Y28" s="36" t="s">
        <v>64</v>
      </c>
      <c r="Z28" s="36"/>
      <c r="AA28" s="36"/>
      <c r="AB28" s="36"/>
      <c r="AC28" s="2"/>
      <c r="AD28" s="2"/>
      <c r="AE28" s="2"/>
    </row>
    <row r="29" spans="1:31" ht="15.75" customHeight="1" x14ac:dyDescent="0.25">
      <c r="A29" s="27">
        <v>22</v>
      </c>
      <c r="B29" s="37" t="s">
        <v>72</v>
      </c>
      <c r="C29" s="37" t="s">
        <v>73</v>
      </c>
      <c r="D29" s="29">
        <v>60</v>
      </c>
      <c r="E29" s="30">
        <v>45343</v>
      </c>
      <c r="F29" s="31">
        <v>61</v>
      </c>
      <c r="G29" s="30">
        <v>45326</v>
      </c>
      <c r="H29" s="29">
        <v>844.14999999999975</v>
      </c>
      <c r="I29" s="29">
        <v>2.34</v>
      </c>
      <c r="J29" s="29">
        <v>1.24</v>
      </c>
      <c r="K29" s="40">
        <v>2.5000000000000001E-3</v>
      </c>
      <c r="L29" s="29">
        <v>1.75</v>
      </c>
      <c r="M29" s="32">
        <v>0</v>
      </c>
      <c r="N29" s="33">
        <v>0</v>
      </c>
      <c r="O29" s="9">
        <v>0.03</v>
      </c>
      <c r="P29" s="31">
        <v>61675.11</v>
      </c>
      <c r="Q29" s="31">
        <v>1.35</v>
      </c>
      <c r="R29" s="31">
        <v>19.731285579388132</v>
      </c>
      <c r="S29" s="35">
        <v>7421</v>
      </c>
      <c r="T29" s="36" t="s">
        <v>46</v>
      </c>
      <c r="U29" s="36" t="s">
        <v>49</v>
      </c>
      <c r="V29" s="36" t="s">
        <v>52</v>
      </c>
      <c r="W29" s="36" t="s">
        <v>55</v>
      </c>
      <c r="X29" s="36" t="s">
        <v>59</v>
      </c>
      <c r="Y29" s="36" t="s">
        <v>64</v>
      </c>
      <c r="Z29" s="36"/>
      <c r="AA29" s="36"/>
      <c r="AB29" s="36"/>
      <c r="AC29" s="2"/>
      <c r="AD29" s="2"/>
      <c r="AE29" s="2"/>
    </row>
    <row r="30" spans="1:31" ht="15.75" customHeight="1" x14ac:dyDescent="0.25">
      <c r="A30" s="27">
        <v>9</v>
      </c>
      <c r="B30" s="28" t="s">
        <v>56</v>
      </c>
      <c r="C30" s="27" t="s">
        <v>110</v>
      </c>
      <c r="D30" s="29">
        <v>63</v>
      </c>
      <c r="E30" s="30">
        <v>45333</v>
      </c>
      <c r="F30" s="31">
        <v>64</v>
      </c>
      <c r="G30" s="30">
        <v>45329</v>
      </c>
      <c r="H30" s="29">
        <v>888.69999999999982</v>
      </c>
      <c r="I30" s="29">
        <v>2.41</v>
      </c>
      <c r="J30" s="29">
        <v>1.1599999999999999</v>
      </c>
      <c r="K30" s="31">
        <v>0</v>
      </c>
      <c r="L30" s="29">
        <v>1</v>
      </c>
      <c r="M30" s="32">
        <v>0</v>
      </c>
      <c r="N30" s="33">
        <v>0</v>
      </c>
      <c r="O30" s="9">
        <v>0.78</v>
      </c>
      <c r="P30" s="31">
        <v>62452.79</v>
      </c>
      <c r="Q30" s="31">
        <v>1.0900000000000001</v>
      </c>
      <c r="R30" s="31">
        <v>22.316252497321418</v>
      </c>
      <c r="S30" s="35">
        <v>7390.35</v>
      </c>
      <c r="T30" s="36" t="s">
        <v>46</v>
      </c>
      <c r="U30" s="36" t="s">
        <v>49</v>
      </c>
      <c r="V30" s="36" t="s">
        <v>52</v>
      </c>
      <c r="W30" s="36" t="s">
        <v>55</v>
      </c>
      <c r="X30" s="36" t="s">
        <v>59</v>
      </c>
      <c r="Y30" s="36" t="s">
        <v>64</v>
      </c>
      <c r="Z30" s="36"/>
      <c r="AA30" s="36"/>
      <c r="AB30" s="36"/>
      <c r="AC30" s="2"/>
      <c r="AD30" s="2"/>
      <c r="AE30" s="2"/>
    </row>
    <row r="31" spans="1:31" ht="15.75" customHeight="1" x14ac:dyDescent="0.25">
      <c r="A31" s="27">
        <v>4</v>
      </c>
      <c r="B31" s="28" t="s">
        <v>56</v>
      </c>
      <c r="C31" s="28" t="s">
        <v>74</v>
      </c>
      <c r="D31" s="29">
        <v>58</v>
      </c>
      <c r="E31" s="30">
        <v>45328</v>
      </c>
      <c r="F31" s="31">
        <v>60</v>
      </c>
      <c r="G31" s="30">
        <v>45325</v>
      </c>
      <c r="H31" s="29">
        <v>833.49999999999977</v>
      </c>
      <c r="I31" s="29">
        <v>2.2999999999999998</v>
      </c>
      <c r="J31" s="29">
        <v>1.17</v>
      </c>
      <c r="K31" s="31">
        <v>0</v>
      </c>
      <c r="L31" s="29">
        <v>1.25</v>
      </c>
      <c r="M31" s="32">
        <v>0</v>
      </c>
      <c r="N31" s="33">
        <v>0</v>
      </c>
      <c r="O31" s="9">
        <v>0.03</v>
      </c>
      <c r="P31" s="31">
        <v>63224.81</v>
      </c>
      <c r="Q31" s="34">
        <v>1.05</v>
      </c>
      <c r="R31" s="31">
        <v>20.983928389175592</v>
      </c>
      <c r="S31" s="35">
        <v>7383.77</v>
      </c>
      <c r="T31" s="36" t="s">
        <v>46</v>
      </c>
      <c r="U31" s="36" t="s">
        <v>49</v>
      </c>
      <c r="V31" s="36" t="s">
        <v>52</v>
      </c>
      <c r="W31" s="36" t="s">
        <v>55</v>
      </c>
      <c r="X31" s="36" t="s">
        <v>59</v>
      </c>
      <c r="Y31" s="36" t="s">
        <v>64</v>
      </c>
      <c r="Z31" s="36"/>
      <c r="AA31" s="36"/>
      <c r="AB31" s="36"/>
      <c r="AC31" s="2"/>
      <c r="AD31" s="2"/>
      <c r="AE31" s="2"/>
    </row>
    <row r="32" spans="1:31" ht="15.75" customHeight="1" x14ac:dyDescent="0.25">
      <c r="A32" s="27">
        <v>21</v>
      </c>
      <c r="B32" s="37" t="s">
        <v>75</v>
      </c>
      <c r="C32" s="37" t="s">
        <v>76</v>
      </c>
      <c r="D32" s="29">
        <v>60.25</v>
      </c>
      <c r="E32" s="30">
        <v>45342</v>
      </c>
      <c r="F32" s="31">
        <v>62.75</v>
      </c>
      <c r="G32" s="30">
        <v>45327</v>
      </c>
      <c r="H32" s="29">
        <v>857.0999999999998</v>
      </c>
      <c r="I32" s="29">
        <v>2.4</v>
      </c>
      <c r="J32" s="29">
        <v>1.18</v>
      </c>
      <c r="K32" s="31">
        <v>0.01</v>
      </c>
      <c r="L32" s="29">
        <v>2.5</v>
      </c>
      <c r="M32" s="32">
        <v>2E-3</v>
      </c>
      <c r="N32" s="33">
        <v>0</v>
      </c>
      <c r="O32" s="29">
        <v>0</v>
      </c>
      <c r="P32" s="34">
        <v>54615.81</v>
      </c>
      <c r="Q32" s="31">
        <v>1.1599999999999999</v>
      </c>
      <c r="R32" s="31">
        <v>19.705029069767441</v>
      </c>
      <c r="S32" s="35">
        <v>7257.55</v>
      </c>
      <c r="T32" s="36" t="s">
        <v>46</v>
      </c>
      <c r="U32" s="36" t="s">
        <v>46</v>
      </c>
      <c r="V32" s="36" t="s">
        <v>52</v>
      </c>
      <c r="W32" s="36" t="s">
        <v>55</v>
      </c>
      <c r="X32" s="36" t="s">
        <v>59</v>
      </c>
      <c r="Y32" s="36" t="s">
        <v>64</v>
      </c>
      <c r="Z32" s="36"/>
      <c r="AA32" s="36"/>
      <c r="AB32" s="36"/>
      <c r="AC32" s="2"/>
      <c r="AD32" s="2"/>
      <c r="AE32" s="2"/>
    </row>
    <row r="33" spans="1:31" ht="15.75" customHeight="1" x14ac:dyDescent="0.25">
      <c r="A33" s="27">
        <v>5</v>
      </c>
      <c r="B33" s="28" t="s">
        <v>56</v>
      </c>
      <c r="C33" s="28" t="s">
        <v>77</v>
      </c>
      <c r="D33" s="29">
        <v>61</v>
      </c>
      <c r="E33" s="30">
        <v>45329</v>
      </c>
      <c r="F33" s="29">
        <v>62.5</v>
      </c>
      <c r="G33" s="30">
        <v>45327</v>
      </c>
      <c r="H33" s="29">
        <v>857.0999999999998</v>
      </c>
      <c r="I33" s="29">
        <v>2.4700000000000002</v>
      </c>
      <c r="J33" s="29">
        <v>1.26</v>
      </c>
      <c r="K33" s="31">
        <v>0.02</v>
      </c>
      <c r="L33" s="29">
        <v>2.25</v>
      </c>
      <c r="M33" s="32">
        <v>0</v>
      </c>
      <c r="N33" s="33">
        <v>0</v>
      </c>
      <c r="O33" s="29">
        <v>0</v>
      </c>
      <c r="P33" s="31">
        <v>61731.7</v>
      </c>
      <c r="Q33" s="31">
        <v>1.32</v>
      </c>
      <c r="R33" s="31">
        <v>19.95566590639584</v>
      </c>
      <c r="S33" s="35">
        <v>7131.47</v>
      </c>
      <c r="T33" s="36" t="s">
        <v>46</v>
      </c>
      <c r="U33" s="36" t="s">
        <v>46</v>
      </c>
      <c r="V33" s="36" t="s">
        <v>46</v>
      </c>
      <c r="W33" s="36" t="s">
        <v>55</v>
      </c>
      <c r="X33" s="36" t="s">
        <v>59</v>
      </c>
      <c r="Y33" s="36" t="s">
        <v>64</v>
      </c>
      <c r="Z33" s="36"/>
      <c r="AA33" s="36"/>
      <c r="AB33" s="36"/>
      <c r="AC33" s="2"/>
      <c r="AD33" s="2"/>
      <c r="AE33" s="2"/>
    </row>
    <row r="34" spans="1:31" ht="15.75" customHeight="1" x14ac:dyDescent="0.25">
      <c r="A34" s="27">
        <v>2</v>
      </c>
      <c r="B34" s="28" t="s">
        <v>56</v>
      </c>
      <c r="C34" s="28" t="s">
        <v>78</v>
      </c>
      <c r="D34" s="29">
        <v>59</v>
      </c>
      <c r="E34" s="30">
        <v>45326</v>
      </c>
      <c r="F34" s="31">
        <v>61</v>
      </c>
      <c r="G34" s="30">
        <v>45326</v>
      </c>
      <c r="H34" s="29">
        <v>844.14999999999975</v>
      </c>
      <c r="I34" s="29">
        <v>2.2599999999999998</v>
      </c>
      <c r="J34" s="9">
        <v>1.1399999999999999</v>
      </c>
      <c r="K34" s="31">
        <v>0</v>
      </c>
      <c r="L34" s="29">
        <v>2.5</v>
      </c>
      <c r="M34" s="32">
        <v>0</v>
      </c>
      <c r="N34" s="33">
        <v>0</v>
      </c>
      <c r="O34" s="29">
        <v>0</v>
      </c>
      <c r="P34" s="31">
        <v>61606.35</v>
      </c>
      <c r="Q34" s="31">
        <v>1.1000000000000001</v>
      </c>
      <c r="R34" s="31">
        <v>20.087810303880108</v>
      </c>
      <c r="S34" s="41">
        <v>6939.86</v>
      </c>
      <c r="T34" s="36" t="s">
        <v>46</v>
      </c>
      <c r="U34" s="36" t="s">
        <v>46</v>
      </c>
      <c r="V34" s="36" t="s">
        <v>46</v>
      </c>
      <c r="W34" s="36" t="s">
        <v>46</v>
      </c>
      <c r="X34" s="36" t="s">
        <v>59</v>
      </c>
      <c r="Y34" s="36" t="s">
        <v>64</v>
      </c>
      <c r="Z34" s="36"/>
      <c r="AA34" s="36"/>
      <c r="AB34" s="36"/>
      <c r="AC34" s="2"/>
      <c r="AD34" s="2"/>
      <c r="AE34" s="2"/>
    </row>
    <row r="35" spans="1:31" ht="15.75" customHeight="1" x14ac:dyDescent="0.25">
      <c r="A35" s="27">
        <v>6</v>
      </c>
      <c r="B35" s="28" t="s">
        <v>56</v>
      </c>
      <c r="C35" s="28" t="s">
        <v>79</v>
      </c>
      <c r="D35" s="29">
        <v>63.25</v>
      </c>
      <c r="E35" s="30">
        <v>45330</v>
      </c>
      <c r="F35" s="31">
        <v>65.25</v>
      </c>
      <c r="G35" s="30">
        <v>45330</v>
      </c>
      <c r="H35" s="29">
        <v>902.69999999999982</v>
      </c>
      <c r="I35" s="29">
        <v>2.21</v>
      </c>
      <c r="J35" s="9">
        <v>1.1299999999999999</v>
      </c>
      <c r="K35" s="31">
        <v>0</v>
      </c>
      <c r="L35" s="29">
        <v>1</v>
      </c>
      <c r="M35" s="32">
        <v>2E-3</v>
      </c>
      <c r="N35" s="33">
        <v>0</v>
      </c>
      <c r="O35" s="9">
        <v>0.65</v>
      </c>
      <c r="P35" s="31">
        <v>64503.199999999997</v>
      </c>
      <c r="Q35" s="31">
        <v>1.2</v>
      </c>
      <c r="R35" s="31">
        <v>20.503456627459396</v>
      </c>
      <c r="S35" s="41">
        <v>6788.79</v>
      </c>
      <c r="T35" s="36" t="s">
        <v>46</v>
      </c>
      <c r="U35" s="36" t="s">
        <v>46</v>
      </c>
      <c r="V35" s="36" t="s">
        <v>46</v>
      </c>
      <c r="W35" s="36" t="s">
        <v>46</v>
      </c>
      <c r="X35" s="36" t="s">
        <v>46</v>
      </c>
      <c r="Y35" s="36" t="s">
        <v>64</v>
      </c>
      <c r="Z35" s="36"/>
      <c r="AA35" s="36"/>
      <c r="AB35" s="36"/>
      <c r="AC35" s="2"/>
      <c r="AD35" s="2"/>
      <c r="AE35" s="2"/>
    </row>
    <row r="36" spans="1:31" ht="15.75" customHeight="1" x14ac:dyDescent="0.25">
      <c r="A36" s="27">
        <v>23</v>
      </c>
      <c r="B36" s="37" t="s">
        <v>80</v>
      </c>
      <c r="C36" s="28" t="s">
        <v>81</v>
      </c>
      <c r="D36" s="29">
        <v>61</v>
      </c>
      <c r="E36" s="30">
        <v>45344</v>
      </c>
      <c r="F36" s="31">
        <v>62</v>
      </c>
      <c r="G36" s="30">
        <v>45327</v>
      </c>
      <c r="H36" s="29">
        <v>857.0999999999998</v>
      </c>
      <c r="I36" s="29">
        <v>2.39</v>
      </c>
      <c r="J36" s="29">
        <v>1.32</v>
      </c>
      <c r="K36" s="31">
        <v>0</v>
      </c>
      <c r="L36" s="29">
        <v>1</v>
      </c>
      <c r="M36" s="32">
        <v>0</v>
      </c>
      <c r="N36" s="33">
        <v>0</v>
      </c>
      <c r="O36" s="9">
        <v>0.23</v>
      </c>
      <c r="P36" s="31">
        <v>62500</v>
      </c>
      <c r="Q36" s="31">
        <v>1.22</v>
      </c>
      <c r="R36" s="31">
        <v>21.84818877751173</v>
      </c>
      <c r="S36" s="35">
        <v>6759.47</v>
      </c>
      <c r="T36" s="36" t="s">
        <v>46</v>
      </c>
      <c r="U36" s="36" t="s">
        <v>46</v>
      </c>
      <c r="V36" s="36" t="s">
        <v>46</v>
      </c>
      <c r="W36" s="36" t="s">
        <v>46</v>
      </c>
      <c r="X36" s="36" t="s">
        <v>46</v>
      </c>
      <c r="Y36" s="36" t="s">
        <v>64</v>
      </c>
      <c r="Z36" s="36"/>
      <c r="AA36" s="36"/>
      <c r="AB36" s="36"/>
      <c r="AC36" s="2"/>
      <c r="AD36" s="2"/>
      <c r="AE36" s="2"/>
    </row>
    <row r="37" spans="1:31" ht="15.75" customHeight="1" x14ac:dyDescent="0.25">
      <c r="A37" s="27">
        <v>20</v>
      </c>
      <c r="B37" s="37" t="s">
        <v>75</v>
      </c>
      <c r="C37" s="37" t="s">
        <v>82</v>
      </c>
      <c r="D37" s="29">
        <v>59</v>
      </c>
      <c r="E37" s="30">
        <v>45341</v>
      </c>
      <c r="F37" s="31">
        <v>61</v>
      </c>
      <c r="G37" s="30">
        <v>45326</v>
      </c>
      <c r="H37" s="29">
        <v>844.14999999999975</v>
      </c>
      <c r="I37" s="29">
        <v>2.2400000000000002</v>
      </c>
      <c r="J37" s="29">
        <v>1.1000000000000001</v>
      </c>
      <c r="K37" s="31">
        <v>0</v>
      </c>
      <c r="L37" s="29">
        <v>2.25</v>
      </c>
      <c r="M37" s="32">
        <v>0</v>
      </c>
      <c r="N37" s="9">
        <v>0.03</v>
      </c>
      <c r="O37" s="9">
        <v>0.05</v>
      </c>
      <c r="P37" s="31">
        <v>65309.4</v>
      </c>
      <c r="Q37" s="31">
        <v>1.26</v>
      </c>
      <c r="R37" s="31">
        <v>18.096017441860468</v>
      </c>
      <c r="S37" s="41">
        <v>6682.55</v>
      </c>
      <c r="T37" s="36" t="s">
        <v>46</v>
      </c>
      <c r="U37" s="36" t="s">
        <v>46</v>
      </c>
      <c r="V37" s="36" t="s">
        <v>46</v>
      </c>
      <c r="W37" s="36" t="s">
        <v>46</v>
      </c>
      <c r="X37" s="36" t="s">
        <v>46</v>
      </c>
      <c r="Y37" s="36" t="s">
        <v>64</v>
      </c>
      <c r="Z37" s="36"/>
      <c r="AA37" s="36"/>
      <c r="AB37" s="36"/>
      <c r="AC37" s="2"/>
      <c r="AD37" s="2"/>
      <c r="AE37" s="2"/>
    </row>
    <row r="38" spans="1:31" ht="15.75" customHeight="1" x14ac:dyDescent="0.25">
      <c r="A38" s="37">
        <v>34</v>
      </c>
      <c r="B38" s="39" t="s">
        <v>71</v>
      </c>
      <c r="C38" s="28" t="s">
        <v>83</v>
      </c>
      <c r="D38" s="29">
        <v>61</v>
      </c>
      <c r="E38" s="30">
        <v>45351</v>
      </c>
      <c r="F38" s="31">
        <v>63</v>
      </c>
      <c r="G38" s="30">
        <v>45328</v>
      </c>
      <c r="H38" s="29">
        <v>870.69999999999982</v>
      </c>
      <c r="I38" s="29">
        <v>2.2799999999999998</v>
      </c>
      <c r="J38" s="29">
        <v>1.24</v>
      </c>
      <c r="K38" s="40">
        <v>2.5000000000000001E-3</v>
      </c>
      <c r="L38" s="29">
        <v>3</v>
      </c>
      <c r="M38" s="32">
        <v>2E-3</v>
      </c>
      <c r="N38" s="33">
        <v>0</v>
      </c>
      <c r="O38" s="29">
        <v>0</v>
      </c>
      <c r="P38" s="31">
        <v>61208.97</v>
      </c>
      <c r="Q38" s="31">
        <v>1.17</v>
      </c>
      <c r="R38" s="31">
        <v>20.128626847183273</v>
      </c>
      <c r="S38" s="41">
        <v>6501.6</v>
      </c>
      <c r="T38" s="36" t="s">
        <v>46</v>
      </c>
      <c r="U38" s="36" t="s">
        <v>46</v>
      </c>
      <c r="V38" s="36" t="s">
        <v>46</v>
      </c>
      <c r="W38" s="36" t="s">
        <v>46</v>
      </c>
      <c r="X38" s="36" t="s">
        <v>46</v>
      </c>
      <c r="Y38" s="36" t="s">
        <v>64</v>
      </c>
      <c r="Z38" s="36"/>
      <c r="AA38" s="36"/>
      <c r="AB38" s="36"/>
      <c r="AC38" s="2"/>
      <c r="AD38" s="2"/>
      <c r="AE38" s="2"/>
    </row>
    <row r="39" spans="1:31" ht="15.75" customHeight="1" x14ac:dyDescent="0.25">
      <c r="A39" s="2"/>
      <c r="B39" s="2"/>
      <c r="C39" s="2"/>
      <c r="D39" s="2"/>
      <c r="E39" s="8"/>
      <c r="F39" s="2"/>
      <c r="G39" s="2"/>
      <c r="H39" s="2"/>
      <c r="I39" s="42"/>
      <c r="J39" s="42"/>
      <c r="K39" s="42"/>
      <c r="L39" s="42"/>
      <c r="M39" s="42"/>
      <c r="N39" s="17"/>
      <c r="O39" s="17"/>
      <c r="P39" s="2"/>
      <c r="Q39" s="2"/>
      <c r="R39" s="2"/>
      <c r="S39" s="43" t="s">
        <v>20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.75" customHeight="1" x14ac:dyDescent="0.25">
      <c r="A40" s="8"/>
      <c r="B40" s="2"/>
      <c r="C40" s="2"/>
      <c r="D40" s="4" t="s">
        <v>25</v>
      </c>
      <c r="E40" s="19" t="s">
        <v>26</v>
      </c>
      <c r="F40" s="4" t="s">
        <v>27</v>
      </c>
      <c r="G40" s="19" t="s">
        <v>28</v>
      </c>
      <c r="H40" s="4" t="s">
        <v>29</v>
      </c>
      <c r="I40" s="19" t="s">
        <v>30</v>
      </c>
      <c r="J40" s="21" t="s">
        <v>31</v>
      </c>
      <c r="K40" s="21" t="s">
        <v>32</v>
      </c>
      <c r="L40" s="21" t="s">
        <v>33</v>
      </c>
      <c r="M40" s="21" t="s">
        <v>34</v>
      </c>
      <c r="N40" s="20" t="s">
        <v>35</v>
      </c>
      <c r="O40" s="20" t="s">
        <v>36</v>
      </c>
      <c r="P40" s="4" t="s">
        <v>37</v>
      </c>
      <c r="Q40" s="20" t="s">
        <v>38</v>
      </c>
      <c r="R40" s="4" t="s">
        <v>84</v>
      </c>
      <c r="S40" s="4" t="s">
        <v>40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15.75" customHeight="1" x14ac:dyDescent="0.25">
      <c r="A41" s="8"/>
      <c r="B41" s="2"/>
      <c r="C41" s="5" t="s">
        <v>85</v>
      </c>
      <c r="D41" s="44">
        <f t="shared" ref="D41:Q41" si="0">AVERAGE(D12:D38)</f>
        <v>60.814814814814817</v>
      </c>
      <c r="E41" s="45">
        <f t="shared" si="0"/>
        <v>45338</v>
      </c>
      <c r="F41" s="44">
        <f t="shared" si="0"/>
        <v>62.185185185185183</v>
      </c>
      <c r="G41" s="45">
        <f t="shared" si="0"/>
        <v>45326.962962962964</v>
      </c>
      <c r="H41" s="44">
        <f t="shared" si="0"/>
        <v>857.14814814814804</v>
      </c>
      <c r="I41" s="44">
        <f t="shared" si="0"/>
        <v>2.3244444444444441</v>
      </c>
      <c r="J41" s="44">
        <f t="shared" si="0"/>
        <v>1.2137037037037037</v>
      </c>
      <c r="K41" s="44">
        <f t="shared" si="0"/>
        <v>5.37037037037037E-3</v>
      </c>
      <c r="L41" s="44">
        <f t="shared" si="0"/>
        <v>1.8055555555555556</v>
      </c>
      <c r="M41" s="44">
        <f t="shared" si="0"/>
        <v>9.6296296296296332E-4</v>
      </c>
      <c r="N41" s="44">
        <f t="shared" si="0"/>
        <v>2.2222222222222222E-3</v>
      </c>
      <c r="O41" s="44">
        <f t="shared" si="0"/>
        <v>0.16962962962962963</v>
      </c>
      <c r="P41" s="44">
        <f t="shared" si="0"/>
        <v>61146.19</v>
      </c>
      <c r="Q41" s="44">
        <f t="shared" si="0"/>
        <v>1.26</v>
      </c>
      <c r="R41" s="44"/>
      <c r="S41" s="44">
        <f>AVERAGE(S12:S38)</f>
        <v>7680.9851851851845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15.75" customHeight="1" x14ac:dyDescent="0.25">
      <c r="A42" s="8"/>
      <c r="B42" s="2"/>
      <c r="C42" s="5" t="s">
        <v>86</v>
      </c>
      <c r="D42" s="46">
        <v>0.56625000000000003</v>
      </c>
      <c r="E42" s="44"/>
      <c r="F42" s="46">
        <v>0.54357</v>
      </c>
      <c r="G42" s="45"/>
      <c r="H42" s="44"/>
      <c r="I42" s="46">
        <v>0.11199000000000001</v>
      </c>
      <c r="J42" s="46">
        <v>8.9880000000000002E-2</v>
      </c>
      <c r="K42" s="46">
        <v>2.3390000000000001E-2</v>
      </c>
      <c r="L42" s="46">
        <v>0.47571999999999998</v>
      </c>
      <c r="M42" s="47">
        <v>4.0200000000000001E-3</v>
      </c>
      <c r="N42" s="47">
        <v>1.8780000000000002E-2</v>
      </c>
      <c r="O42" s="46">
        <v>0.15715000000000001</v>
      </c>
      <c r="P42" s="48">
        <v>4367.78</v>
      </c>
      <c r="Q42" s="46">
        <v>0.15207000000000001</v>
      </c>
      <c r="R42" s="44"/>
      <c r="S42" s="44">
        <v>1275.8699999999999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15.75" customHeight="1" x14ac:dyDescent="0.25">
      <c r="A43" s="8"/>
      <c r="B43" s="2"/>
      <c r="C43" s="5" t="s">
        <v>87</v>
      </c>
      <c r="D43" s="4">
        <v>0.66</v>
      </c>
      <c r="E43" s="44"/>
      <c r="F43" s="44">
        <v>0.62</v>
      </c>
      <c r="G43" s="45"/>
      <c r="H43" s="44"/>
      <c r="I43" s="44">
        <v>3.42</v>
      </c>
      <c r="J43" s="44">
        <v>5.27</v>
      </c>
      <c r="K43" s="44">
        <v>366.2</v>
      </c>
      <c r="L43" s="44">
        <v>18.72</v>
      </c>
      <c r="M43" s="49">
        <v>308.64</v>
      </c>
      <c r="N43" s="50">
        <v>720.58</v>
      </c>
      <c r="O43" s="44">
        <v>66.239999999999995</v>
      </c>
      <c r="P43" s="44">
        <v>5.07</v>
      </c>
      <c r="Q43" s="44">
        <v>8.58</v>
      </c>
      <c r="R43" s="44"/>
      <c r="S43" s="44">
        <v>11.8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15.75" customHeight="1" x14ac:dyDescent="0.25">
      <c r="A44" s="8"/>
      <c r="B44" s="2"/>
      <c r="C44" s="5" t="s">
        <v>88</v>
      </c>
      <c r="D44" s="44">
        <f t="shared" ref="D44:Q44" si="1">MAX(D12:D38)</f>
        <v>63.25</v>
      </c>
      <c r="E44" s="45">
        <f t="shared" si="1"/>
        <v>45351</v>
      </c>
      <c r="F44" s="44">
        <f t="shared" si="1"/>
        <v>65.25</v>
      </c>
      <c r="G44" s="45">
        <f t="shared" si="1"/>
        <v>45330</v>
      </c>
      <c r="H44" s="44">
        <f t="shared" si="1"/>
        <v>902.69999999999982</v>
      </c>
      <c r="I44" s="44">
        <f t="shared" si="1"/>
        <v>2.4700000000000002</v>
      </c>
      <c r="J44" s="44">
        <f t="shared" si="1"/>
        <v>1.33</v>
      </c>
      <c r="K44" s="44">
        <f t="shared" si="1"/>
        <v>0.03</v>
      </c>
      <c r="L44" s="44">
        <f t="shared" si="1"/>
        <v>3</v>
      </c>
      <c r="M44" s="44">
        <f t="shared" si="1"/>
        <v>0.01</v>
      </c>
      <c r="N44" s="44">
        <f t="shared" si="1"/>
        <v>0.03</v>
      </c>
      <c r="O44" s="44">
        <f t="shared" si="1"/>
        <v>0.85</v>
      </c>
      <c r="P44" s="44">
        <f t="shared" si="1"/>
        <v>65309.4</v>
      </c>
      <c r="Q44" s="44">
        <f t="shared" si="1"/>
        <v>1.59</v>
      </c>
      <c r="R44" s="44"/>
      <c r="S44" s="44">
        <f>MAX(S12:S38)</f>
        <v>8913.15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15.75" customHeight="1" x14ac:dyDescent="0.25">
      <c r="A45" s="8"/>
      <c r="B45" s="2"/>
      <c r="C45" s="5" t="s">
        <v>89</v>
      </c>
      <c r="D45" s="44">
        <f t="shared" ref="D45:Q45" si="2">MIN(D12:D38)</f>
        <v>57.5</v>
      </c>
      <c r="E45" s="45">
        <f t="shared" si="2"/>
        <v>45325</v>
      </c>
      <c r="F45" s="44">
        <f t="shared" si="2"/>
        <v>58.5</v>
      </c>
      <c r="G45" s="45">
        <f t="shared" si="2"/>
        <v>45323</v>
      </c>
      <c r="H45" s="44">
        <f t="shared" si="2"/>
        <v>794.39999999999975</v>
      </c>
      <c r="I45" s="44">
        <f t="shared" si="2"/>
        <v>2.19</v>
      </c>
      <c r="J45" s="44">
        <f t="shared" si="2"/>
        <v>1.1000000000000001</v>
      </c>
      <c r="K45" s="44">
        <f t="shared" si="2"/>
        <v>0</v>
      </c>
      <c r="L45" s="44">
        <f t="shared" si="2"/>
        <v>1</v>
      </c>
      <c r="M45" s="44">
        <f t="shared" si="2"/>
        <v>0</v>
      </c>
      <c r="N45" s="44">
        <f t="shared" si="2"/>
        <v>0</v>
      </c>
      <c r="O45" s="44">
        <f t="shared" si="2"/>
        <v>0</v>
      </c>
      <c r="P45" s="44">
        <f t="shared" si="2"/>
        <v>54615.81</v>
      </c>
      <c r="Q45" s="44">
        <f t="shared" si="2"/>
        <v>1.05</v>
      </c>
      <c r="R45" s="44"/>
      <c r="S45" s="44">
        <f>MIN(S12:S38)</f>
        <v>6501.6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15.75" customHeight="1" x14ac:dyDescent="0.25">
      <c r="A46" s="6"/>
      <c r="B46" s="3"/>
      <c r="C46" s="51"/>
      <c r="D46" s="15" t="s">
        <v>90</v>
      </c>
      <c r="E46" s="52"/>
      <c r="F46" s="15" t="s">
        <v>90</v>
      </c>
      <c r="G46" s="52"/>
      <c r="H46" s="52"/>
      <c r="I46" s="15" t="s">
        <v>90</v>
      </c>
      <c r="J46" s="15" t="s">
        <v>90</v>
      </c>
      <c r="K46" s="15" t="s">
        <v>91</v>
      </c>
      <c r="L46" s="15" t="s">
        <v>90</v>
      </c>
      <c r="M46" s="15" t="s">
        <v>91</v>
      </c>
      <c r="N46" s="15" t="s">
        <v>91</v>
      </c>
      <c r="O46" s="15" t="s">
        <v>90</v>
      </c>
      <c r="P46" s="15" t="s">
        <v>90</v>
      </c>
      <c r="Q46" s="15" t="s">
        <v>90</v>
      </c>
      <c r="R46" s="52"/>
      <c r="S46" s="15" t="s">
        <v>90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1:31" ht="15.75" customHeight="1" x14ac:dyDescent="0.25">
      <c r="A47" s="8"/>
      <c r="B47" s="83" t="s">
        <v>92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6"/>
      <c r="R47" s="8"/>
      <c r="S47" s="8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15.75" customHeight="1" x14ac:dyDescent="0.25">
      <c r="A48" s="8"/>
      <c r="B48" s="83" t="s">
        <v>93</v>
      </c>
      <c r="C48" s="82"/>
      <c r="D48" s="82"/>
      <c r="E48" s="82"/>
      <c r="F48" s="82"/>
      <c r="G48" s="82"/>
      <c r="H48" s="82"/>
      <c r="I48" s="6"/>
      <c r="J48" s="8"/>
      <c r="K48" s="8"/>
      <c r="L48" s="6"/>
      <c r="M48" s="6"/>
      <c r="N48" s="6"/>
      <c r="O48" s="6"/>
      <c r="P48" s="6"/>
      <c r="Q48" s="6"/>
      <c r="R48" s="8"/>
      <c r="S48" s="8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15.75" customHeight="1" x14ac:dyDescent="0.25">
      <c r="A49" s="8"/>
      <c r="B49" s="83" t="s">
        <v>94</v>
      </c>
      <c r="C49" s="82"/>
      <c r="D49" s="82"/>
      <c r="E49" s="82"/>
      <c r="F49" s="6"/>
      <c r="G49" s="3"/>
      <c r="H49" s="3"/>
      <c r="I49" s="6"/>
      <c r="J49" s="8"/>
      <c r="K49" s="2"/>
      <c r="L49" s="6"/>
      <c r="M49" s="6"/>
      <c r="N49" s="6"/>
      <c r="O49" s="6"/>
      <c r="P49" s="6"/>
      <c r="Q49" s="6"/>
      <c r="R49" s="8"/>
      <c r="S49" s="8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5.75" customHeight="1" x14ac:dyDescent="0.25">
      <c r="A50" s="8"/>
      <c r="B50" s="3" t="s">
        <v>95</v>
      </c>
      <c r="C50" s="3"/>
      <c r="D50" s="3"/>
      <c r="E50" s="6"/>
      <c r="F50" s="3"/>
      <c r="G50" s="3"/>
      <c r="H50" s="3"/>
      <c r="I50" s="3"/>
      <c r="J50" s="8"/>
      <c r="K50" s="2"/>
      <c r="L50" s="6"/>
      <c r="M50" s="6"/>
      <c r="N50" s="6"/>
      <c r="O50" s="6"/>
      <c r="P50" s="6"/>
      <c r="Q50" s="6"/>
      <c r="R50" s="6"/>
      <c r="S50" s="6"/>
      <c r="T50" s="6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15.75" customHeight="1" x14ac:dyDescent="0.25">
      <c r="A51" s="8"/>
      <c r="B51" s="3" t="s">
        <v>96</v>
      </c>
      <c r="C51" s="51"/>
      <c r="D51" s="6"/>
      <c r="E51" s="6"/>
      <c r="F51" s="6"/>
      <c r="G51" s="3"/>
      <c r="H51" s="3"/>
      <c r="I51" s="2"/>
      <c r="J51" s="2"/>
      <c r="K51" s="6"/>
      <c r="L51" s="6"/>
      <c r="M51" s="6"/>
      <c r="N51" s="6"/>
      <c r="O51" s="6"/>
      <c r="P51" s="6"/>
      <c r="Q51" s="6"/>
      <c r="R51" s="6"/>
      <c r="S51" s="6"/>
      <c r="T51" s="6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15.75" customHeight="1" x14ac:dyDescent="0.25">
      <c r="A52" s="2"/>
      <c r="B52" s="2"/>
      <c r="C52" s="2"/>
      <c r="D52" s="2"/>
      <c r="E52" s="8"/>
      <c r="F52" s="2"/>
      <c r="G52" s="2"/>
      <c r="H52" s="2"/>
      <c r="I52" s="2"/>
      <c r="J52" s="2"/>
      <c r="K52" s="6"/>
      <c r="L52" s="6"/>
      <c r="M52" s="6"/>
      <c r="N52" s="6"/>
      <c r="O52" s="6"/>
      <c r="P52" s="6"/>
      <c r="Q52" s="6"/>
      <c r="R52" s="6"/>
      <c r="S52" s="6"/>
      <c r="T52" s="6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15.75" customHeight="1" x14ac:dyDescent="0.25">
      <c r="A53" s="1"/>
      <c r="B53" s="2"/>
      <c r="C53" s="2"/>
      <c r="D53" s="8"/>
      <c r="E53" s="8"/>
      <c r="F53" s="8"/>
      <c r="G53" s="2"/>
      <c r="H53" s="2"/>
      <c r="I53" s="8"/>
      <c r="J53" s="8"/>
      <c r="K53" s="8"/>
      <c r="L53" s="8"/>
      <c r="M53" s="8"/>
      <c r="N53" s="8"/>
      <c r="O53" s="8"/>
      <c r="P53" s="8"/>
      <c r="Q53" s="8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15.75" customHeight="1" x14ac:dyDescent="0.25"/>
    <row r="55" spans="1:31" ht="15.75" customHeight="1" x14ac:dyDescent="0.25"/>
    <row r="56" spans="1:31" ht="15.75" customHeight="1" x14ac:dyDescent="0.25"/>
    <row r="57" spans="1:31" ht="15.75" customHeight="1" x14ac:dyDescent="0.25"/>
    <row r="58" spans="1:31" ht="15.75" customHeight="1" x14ac:dyDescent="0.25"/>
    <row r="59" spans="1:31" ht="15.75" customHeight="1" x14ac:dyDescent="0.25"/>
    <row r="60" spans="1:31" ht="15.75" customHeight="1" x14ac:dyDescent="0.25"/>
    <row r="61" spans="1:31" ht="15.75" customHeight="1" x14ac:dyDescent="0.25"/>
    <row r="62" spans="1:31" ht="15.75" customHeight="1" x14ac:dyDescent="0.25"/>
    <row r="63" spans="1:31" ht="15.75" customHeight="1" x14ac:dyDescent="0.25"/>
    <row r="64" spans="1:31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D1:Q1"/>
    <mergeCell ref="B47:P47"/>
    <mergeCell ref="B48:H48"/>
    <mergeCell ref="B49:E49"/>
  </mergeCells>
  <conditionalFormatting sqref="S12:S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2:S3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00"/>
  <sheetViews>
    <sheetView workbookViewId="0">
      <selection activeCell="F2" sqref="F2"/>
    </sheetView>
  </sheetViews>
  <sheetFormatPr baseColWidth="10" defaultColWidth="14.42578125" defaultRowHeight="15" customHeight="1" x14ac:dyDescent="0.25"/>
  <cols>
    <col min="1" max="1" width="10.7109375" customWidth="1"/>
    <col min="2" max="2" width="17.42578125" customWidth="1"/>
    <col min="3" max="3" width="24.28515625" customWidth="1"/>
    <col min="4" max="32" width="10.7109375" customWidth="1"/>
  </cols>
  <sheetData>
    <row r="1" spans="1:32" x14ac:dyDescent="0.25">
      <c r="A1" s="1"/>
      <c r="B1" s="2"/>
      <c r="C1" s="2"/>
      <c r="D1" s="81" t="s">
        <v>114</v>
      </c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4" t="s">
        <v>0</v>
      </c>
      <c r="AE1" s="5" t="s">
        <v>97</v>
      </c>
      <c r="AF1" s="2"/>
    </row>
    <row r="2" spans="1:32" x14ac:dyDescent="0.25">
      <c r="A2" s="1"/>
      <c r="B2" s="2"/>
      <c r="C2" s="2"/>
      <c r="F2" s="6" t="s">
        <v>115</v>
      </c>
      <c r="G2" s="3"/>
      <c r="H2" s="3"/>
      <c r="I2" s="6"/>
      <c r="J2" s="6"/>
      <c r="K2" s="6"/>
      <c r="L2" s="7" t="s">
        <v>3</v>
      </c>
      <c r="M2" s="6"/>
      <c r="N2" s="6"/>
      <c r="O2" s="6"/>
      <c r="P2" s="6"/>
      <c r="Q2" s="8"/>
      <c r="R2" s="8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9" t="s">
        <v>4</v>
      </c>
      <c r="AE2" s="9">
        <v>33</v>
      </c>
      <c r="AF2" s="2"/>
    </row>
    <row r="3" spans="1:32" x14ac:dyDescent="0.25">
      <c r="A3" s="1"/>
      <c r="B3" s="2"/>
      <c r="C3" s="2"/>
      <c r="D3" s="8"/>
      <c r="E3" s="2"/>
      <c r="F3" s="8"/>
      <c r="G3" s="2"/>
      <c r="H3" s="2"/>
      <c r="I3" s="8"/>
      <c r="J3" s="8"/>
      <c r="K3" s="8"/>
      <c r="L3" s="8"/>
      <c r="M3" s="8"/>
      <c r="N3" s="8"/>
      <c r="O3" s="8"/>
      <c r="P3" s="8"/>
      <c r="Q3" s="8"/>
      <c r="R3" s="8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9" t="s">
        <v>5</v>
      </c>
      <c r="AE3" s="9">
        <v>33</v>
      </c>
      <c r="AF3" s="2"/>
    </row>
    <row r="4" spans="1:32" x14ac:dyDescent="0.25">
      <c r="A4" s="10" t="s">
        <v>6</v>
      </c>
      <c r="B4" s="3"/>
      <c r="C4" s="11">
        <v>45258</v>
      </c>
      <c r="D4" s="8"/>
      <c r="E4" s="2"/>
      <c r="F4" s="6" t="s">
        <v>7</v>
      </c>
      <c r="G4" s="12"/>
      <c r="H4" s="13">
        <v>45265</v>
      </c>
      <c r="I4" s="8"/>
      <c r="J4" s="6"/>
      <c r="K4" s="6"/>
      <c r="L4" s="6"/>
      <c r="M4" s="6"/>
      <c r="N4" s="6"/>
      <c r="O4" s="8"/>
      <c r="P4" s="8"/>
      <c r="Q4" s="8"/>
      <c r="R4" s="8"/>
      <c r="S4" s="2"/>
      <c r="T4" s="12"/>
      <c r="U4" s="2"/>
      <c r="V4" s="2"/>
      <c r="W4" s="2"/>
      <c r="X4" s="2"/>
      <c r="Y4" s="2"/>
      <c r="Z4" s="2"/>
      <c r="AA4" s="2"/>
      <c r="AB4" s="2"/>
      <c r="AC4" s="2"/>
      <c r="AD4" s="9" t="s">
        <v>8</v>
      </c>
      <c r="AE4" s="14">
        <v>26</v>
      </c>
      <c r="AF4" s="2"/>
    </row>
    <row r="5" spans="1:32" x14ac:dyDescent="0.25">
      <c r="A5" s="10" t="s">
        <v>98</v>
      </c>
      <c r="B5" s="2"/>
      <c r="C5" s="2"/>
      <c r="D5" s="8"/>
      <c r="E5" s="2"/>
      <c r="F5" s="8"/>
      <c r="G5" s="2"/>
      <c r="H5" s="2"/>
      <c r="I5" s="8"/>
      <c r="J5" s="8"/>
      <c r="K5" s="8"/>
      <c r="L5" s="8"/>
      <c r="M5" s="8"/>
      <c r="N5" s="8"/>
      <c r="O5" s="8"/>
      <c r="P5" s="8"/>
      <c r="Q5" s="8"/>
      <c r="R5" s="8"/>
      <c r="S5" s="2"/>
      <c r="T5" s="12"/>
      <c r="U5" s="2"/>
      <c r="V5" s="2"/>
      <c r="W5" s="2"/>
      <c r="X5" s="2"/>
      <c r="Y5" s="2"/>
      <c r="Z5" s="2"/>
      <c r="AA5" s="2"/>
      <c r="AB5" s="2"/>
      <c r="AC5" s="2"/>
      <c r="AD5" s="9" t="s">
        <v>10</v>
      </c>
      <c r="AE5" s="14">
        <v>90</v>
      </c>
      <c r="AF5" s="2"/>
    </row>
    <row r="6" spans="1:32" x14ac:dyDescent="0.25">
      <c r="A6" s="10" t="s">
        <v>99</v>
      </c>
      <c r="B6" s="2"/>
      <c r="C6" s="3"/>
      <c r="D6" s="8"/>
      <c r="E6" s="2"/>
      <c r="F6" s="8"/>
      <c r="G6" s="2"/>
      <c r="H6" s="2"/>
      <c r="I6" s="8"/>
      <c r="J6" s="8"/>
      <c r="K6" s="8"/>
      <c r="L6" s="8"/>
      <c r="M6" s="8"/>
      <c r="N6" s="8"/>
      <c r="O6" s="8"/>
      <c r="P6" s="8"/>
      <c r="Q6" s="8"/>
      <c r="R6" s="8"/>
      <c r="S6" s="2"/>
      <c r="T6" s="12"/>
      <c r="U6" s="2"/>
      <c r="V6" s="2"/>
      <c r="W6" s="2"/>
      <c r="X6" s="2"/>
      <c r="Y6" s="2"/>
      <c r="Z6" s="2"/>
      <c r="AA6" s="2"/>
      <c r="AB6" s="2"/>
      <c r="AC6" s="2"/>
      <c r="AD6" s="9" t="s">
        <v>12</v>
      </c>
      <c r="AE6" s="14">
        <v>156</v>
      </c>
      <c r="AF6" s="2"/>
    </row>
    <row r="7" spans="1:32" x14ac:dyDescent="0.25">
      <c r="A7" s="10" t="s">
        <v>13</v>
      </c>
      <c r="B7" s="3"/>
      <c r="C7" s="3"/>
      <c r="D7" s="6"/>
      <c r="E7" s="2"/>
      <c r="F7" s="8"/>
      <c r="G7" s="2"/>
      <c r="H7" s="2"/>
      <c r="I7" s="8"/>
      <c r="J7" s="8"/>
      <c r="K7" s="8"/>
      <c r="L7" s="8"/>
      <c r="M7" s="8"/>
      <c r="N7" s="8"/>
      <c r="O7" s="8"/>
      <c r="P7" s="8"/>
      <c r="Q7" s="8"/>
      <c r="R7" s="8"/>
      <c r="S7" s="2"/>
      <c r="T7" s="12"/>
      <c r="U7" s="2"/>
      <c r="V7" s="2"/>
      <c r="W7" s="2"/>
      <c r="X7" s="2"/>
      <c r="Y7" s="2"/>
      <c r="Z7" s="2"/>
      <c r="AA7" s="2"/>
      <c r="AB7" s="2"/>
      <c r="AC7" s="2"/>
      <c r="AD7" s="9" t="s">
        <v>14</v>
      </c>
      <c r="AE7" s="14">
        <v>86</v>
      </c>
      <c r="AF7" s="2"/>
    </row>
    <row r="8" spans="1:32" x14ac:dyDescent="0.25">
      <c r="A8" s="10" t="s">
        <v>100</v>
      </c>
      <c r="B8" s="3"/>
      <c r="C8" s="3"/>
      <c r="D8" s="6"/>
      <c r="E8" s="53">
        <v>45448</v>
      </c>
      <c r="F8" s="8"/>
      <c r="G8" s="2"/>
      <c r="H8" s="2"/>
      <c r="I8" s="8"/>
      <c r="J8" s="8"/>
      <c r="K8" s="8"/>
      <c r="L8" s="8"/>
      <c r="M8" s="8"/>
      <c r="N8" s="8"/>
      <c r="O8" s="8"/>
      <c r="P8" s="8"/>
      <c r="Q8" s="8"/>
      <c r="R8" s="8"/>
      <c r="S8" s="2"/>
      <c r="T8" s="12"/>
      <c r="U8" s="2"/>
      <c r="V8" s="2"/>
      <c r="W8" s="2"/>
      <c r="X8" s="2"/>
      <c r="Y8" s="2"/>
      <c r="Z8" s="2"/>
      <c r="AA8" s="2"/>
      <c r="AB8" s="2"/>
      <c r="AC8" s="2"/>
      <c r="AD8" s="9" t="s">
        <v>16</v>
      </c>
      <c r="AE8" s="14">
        <v>71</v>
      </c>
      <c r="AF8" s="2"/>
    </row>
    <row r="9" spans="1:32" x14ac:dyDescent="0.25">
      <c r="A9" s="10" t="s">
        <v>17</v>
      </c>
      <c r="B9" s="3"/>
      <c r="C9" s="2"/>
      <c r="D9" s="8"/>
      <c r="E9" s="12"/>
      <c r="F9" s="8"/>
      <c r="G9" s="2"/>
      <c r="H9" s="2"/>
      <c r="I9" s="8"/>
      <c r="J9" s="8"/>
      <c r="K9" s="8"/>
      <c r="L9" s="8"/>
      <c r="M9" s="8"/>
      <c r="N9" s="8"/>
      <c r="O9" s="8"/>
      <c r="P9" s="8"/>
      <c r="Q9" s="8"/>
      <c r="R9" s="8"/>
      <c r="S9" s="2"/>
      <c r="T9" s="12"/>
      <c r="U9" s="2"/>
      <c r="V9" s="2"/>
      <c r="W9" s="2"/>
      <c r="X9" s="2"/>
      <c r="Y9" s="2"/>
      <c r="Z9" s="2"/>
      <c r="AA9" s="2"/>
      <c r="AB9" s="2"/>
      <c r="AC9" s="2"/>
      <c r="AD9" s="9" t="s">
        <v>18</v>
      </c>
      <c r="AE9" s="14">
        <v>67</v>
      </c>
      <c r="AF9" s="2"/>
    </row>
    <row r="10" spans="1:32" x14ac:dyDescent="0.25">
      <c r="A10" s="1"/>
      <c r="B10" s="2"/>
      <c r="C10" s="2"/>
      <c r="D10" s="8"/>
      <c r="E10" s="2"/>
      <c r="F10" s="8"/>
      <c r="G10" s="2"/>
      <c r="H10" s="2"/>
      <c r="I10" s="8"/>
      <c r="J10" s="8"/>
      <c r="K10" s="8"/>
      <c r="L10" s="8"/>
      <c r="M10" s="8"/>
      <c r="N10" s="8"/>
      <c r="O10" s="8"/>
      <c r="P10" s="8"/>
      <c r="Q10" s="8"/>
      <c r="R10" s="2"/>
      <c r="S10" s="12"/>
      <c r="T10" s="2"/>
      <c r="U10" s="2"/>
      <c r="V10" s="2"/>
      <c r="W10" s="2"/>
      <c r="X10" s="2"/>
      <c r="Y10" s="2"/>
      <c r="Z10" s="2"/>
      <c r="AA10" s="2"/>
      <c r="AB10" s="2"/>
      <c r="AC10" s="2"/>
      <c r="AD10" s="9" t="s">
        <v>21</v>
      </c>
      <c r="AE10" s="14">
        <v>38</v>
      </c>
      <c r="AF10" s="2"/>
    </row>
    <row r="11" spans="1:32" x14ac:dyDescent="0.25">
      <c r="A11" s="8"/>
      <c r="B11" s="8"/>
      <c r="C11" s="2"/>
      <c r="D11" s="8"/>
      <c r="E11" s="3"/>
      <c r="F11" s="8"/>
      <c r="G11" s="2"/>
      <c r="H11" s="2"/>
      <c r="I11" s="8"/>
      <c r="J11" s="8"/>
      <c r="K11" s="8"/>
      <c r="L11" s="8"/>
      <c r="M11" s="8"/>
      <c r="N11" s="17"/>
      <c r="O11" s="8"/>
      <c r="P11" s="8"/>
      <c r="Q11" s="4" t="s">
        <v>19</v>
      </c>
      <c r="R11" s="18" t="s">
        <v>20</v>
      </c>
      <c r="S11" s="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9" t="s">
        <v>42</v>
      </c>
      <c r="AE11" s="9">
        <v>0</v>
      </c>
      <c r="AF11" s="2"/>
    </row>
    <row r="12" spans="1:32" x14ac:dyDescent="0.25">
      <c r="A12" s="19" t="s">
        <v>22</v>
      </c>
      <c r="B12" s="4" t="s">
        <v>23</v>
      </c>
      <c r="C12" s="4" t="s">
        <v>24</v>
      </c>
      <c r="D12" s="20" t="s">
        <v>25</v>
      </c>
      <c r="E12" s="19" t="s">
        <v>26</v>
      </c>
      <c r="F12" s="4" t="s">
        <v>27</v>
      </c>
      <c r="G12" s="4" t="s">
        <v>28</v>
      </c>
      <c r="H12" s="20" t="s">
        <v>29</v>
      </c>
      <c r="I12" s="19" t="s">
        <v>30</v>
      </c>
      <c r="J12" s="21" t="s">
        <v>31</v>
      </c>
      <c r="K12" s="21" t="s">
        <v>33</v>
      </c>
      <c r="L12" s="21" t="s">
        <v>34</v>
      </c>
      <c r="M12" s="20" t="s">
        <v>35</v>
      </c>
      <c r="N12" s="20" t="s">
        <v>36</v>
      </c>
      <c r="O12" s="4" t="s">
        <v>37</v>
      </c>
      <c r="P12" s="4" t="s">
        <v>38</v>
      </c>
      <c r="Q12" s="4" t="s">
        <v>39</v>
      </c>
      <c r="R12" s="19" t="s">
        <v>40</v>
      </c>
      <c r="S12" s="22" t="s">
        <v>41</v>
      </c>
      <c r="T12" s="23"/>
      <c r="U12" s="23"/>
      <c r="V12" s="23"/>
      <c r="W12" s="23"/>
      <c r="X12" s="23"/>
      <c r="Y12" s="23"/>
      <c r="Z12" s="25"/>
      <c r="AA12" s="25"/>
      <c r="AB12" s="25"/>
      <c r="AC12" s="26"/>
      <c r="AD12" s="8"/>
      <c r="AE12" s="8"/>
      <c r="AF12" s="8"/>
    </row>
    <row r="13" spans="1:32" x14ac:dyDescent="0.25">
      <c r="A13" s="27">
        <v>31</v>
      </c>
      <c r="B13" s="27" t="s">
        <v>43</v>
      </c>
      <c r="C13" s="27" t="s">
        <v>69</v>
      </c>
      <c r="D13" s="29">
        <v>62</v>
      </c>
      <c r="E13" s="30">
        <v>45327</v>
      </c>
      <c r="F13" s="31">
        <v>63.25</v>
      </c>
      <c r="G13" s="30">
        <v>45351</v>
      </c>
      <c r="H13" s="29">
        <v>870.69999999999982</v>
      </c>
      <c r="I13" s="29">
        <v>2.2200000000000002</v>
      </c>
      <c r="J13" s="29">
        <v>1.1000000000000001</v>
      </c>
      <c r="K13" s="29">
        <v>1</v>
      </c>
      <c r="L13" s="9">
        <v>0</v>
      </c>
      <c r="M13" s="29">
        <v>0</v>
      </c>
      <c r="N13" s="29">
        <v>26.5</v>
      </c>
      <c r="O13" s="31">
        <v>42067.31</v>
      </c>
      <c r="P13" s="31">
        <v>1.31</v>
      </c>
      <c r="Q13" s="33">
        <v>21.286699884372638</v>
      </c>
      <c r="R13" s="31">
        <v>8619.17</v>
      </c>
      <c r="S13" s="8" t="s">
        <v>45</v>
      </c>
      <c r="T13" s="8" t="s">
        <v>46</v>
      </c>
      <c r="U13" s="8" t="s">
        <v>46</v>
      </c>
      <c r="V13" s="8" t="s">
        <v>46</v>
      </c>
      <c r="W13" s="8" t="s">
        <v>46</v>
      </c>
      <c r="X13" s="8" t="s">
        <v>46</v>
      </c>
      <c r="Y13" s="8" t="s">
        <v>46</v>
      </c>
      <c r="Z13" s="8" t="s">
        <v>46</v>
      </c>
      <c r="AA13" s="8"/>
      <c r="AB13" s="2"/>
      <c r="AC13" s="2"/>
      <c r="AD13" s="2"/>
      <c r="AE13" s="2"/>
      <c r="AF13" s="2"/>
    </row>
    <row r="14" spans="1:32" x14ac:dyDescent="0.25">
      <c r="A14" s="27">
        <v>30</v>
      </c>
      <c r="B14" s="27" t="s">
        <v>43</v>
      </c>
      <c r="C14" s="27" t="s">
        <v>44</v>
      </c>
      <c r="D14" s="29">
        <v>61.75</v>
      </c>
      <c r="E14" s="30">
        <v>45326</v>
      </c>
      <c r="F14" s="31">
        <v>62.75</v>
      </c>
      <c r="G14" s="30">
        <v>45350</v>
      </c>
      <c r="H14" s="29">
        <v>857.0999999999998</v>
      </c>
      <c r="I14" s="29">
        <v>2.14</v>
      </c>
      <c r="J14" s="29">
        <v>1.1599999999999999</v>
      </c>
      <c r="K14" s="29">
        <v>1.5</v>
      </c>
      <c r="L14" s="9">
        <v>0</v>
      </c>
      <c r="M14" s="29">
        <v>0</v>
      </c>
      <c r="N14" s="29">
        <v>5.75</v>
      </c>
      <c r="O14" s="31">
        <v>39754.79</v>
      </c>
      <c r="P14" s="31">
        <v>1.58</v>
      </c>
      <c r="Q14" s="33">
        <v>20.940200439191198</v>
      </c>
      <c r="R14" s="31">
        <v>8580</v>
      </c>
      <c r="S14" s="8" t="s">
        <v>45</v>
      </c>
      <c r="T14" s="8" t="s">
        <v>49</v>
      </c>
      <c r="U14" s="8" t="s">
        <v>46</v>
      </c>
      <c r="V14" s="8" t="s">
        <v>46</v>
      </c>
      <c r="W14" s="8" t="s">
        <v>46</v>
      </c>
      <c r="X14" s="8" t="s">
        <v>46</v>
      </c>
      <c r="Y14" s="8" t="s">
        <v>46</v>
      </c>
      <c r="Z14" s="8" t="s">
        <v>46</v>
      </c>
      <c r="AA14" s="8"/>
      <c r="AB14" s="2"/>
      <c r="AC14" s="2"/>
      <c r="AD14" s="2"/>
      <c r="AE14" s="2"/>
      <c r="AF14" s="2"/>
    </row>
    <row r="15" spans="1:32" x14ac:dyDescent="0.25">
      <c r="A15" s="27">
        <v>16</v>
      </c>
      <c r="B15" s="54" t="s">
        <v>47</v>
      </c>
      <c r="C15" s="54" t="s">
        <v>112</v>
      </c>
      <c r="D15" s="29">
        <v>61</v>
      </c>
      <c r="E15" s="30">
        <v>45326</v>
      </c>
      <c r="F15" s="31">
        <v>62</v>
      </c>
      <c r="G15" s="30">
        <v>45339</v>
      </c>
      <c r="H15" s="31">
        <v>857.0999999999998</v>
      </c>
      <c r="I15" s="29">
        <v>2.2599999999999998</v>
      </c>
      <c r="J15" s="29">
        <v>1.26</v>
      </c>
      <c r="K15" s="29">
        <v>1.5</v>
      </c>
      <c r="L15" s="9">
        <v>0</v>
      </c>
      <c r="M15" s="29">
        <v>0</v>
      </c>
      <c r="N15" s="29">
        <v>1.5</v>
      </c>
      <c r="O15" s="31">
        <v>39527.620000000003</v>
      </c>
      <c r="P15" s="31">
        <v>1.31</v>
      </c>
      <c r="Q15" s="55">
        <v>19.379601226993863</v>
      </c>
      <c r="R15" s="31">
        <v>8565.27</v>
      </c>
      <c r="S15" s="8" t="s">
        <v>45</v>
      </c>
      <c r="T15" s="8" t="s">
        <v>49</v>
      </c>
      <c r="U15" s="8" t="s">
        <v>46</v>
      </c>
      <c r="V15" s="8" t="s">
        <v>46</v>
      </c>
      <c r="W15" s="8" t="s">
        <v>46</v>
      </c>
      <c r="X15" s="8" t="s">
        <v>46</v>
      </c>
      <c r="Y15" s="8" t="s">
        <v>46</v>
      </c>
      <c r="Z15" s="8" t="s">
        <v>46</v>
      </c>
      <c r="AA15" s="8"/>
      <c r="AB15" s="2"/>
      <c r="AC15" s="2"/>
      <c r="AD15" s="2"/>
      <c r="AE15" s="2"/>
      <c r="AF15" s="2"/>
    </row>
    <row r="16" spans="1:32" x14ac:dyDescent="0.25">
      <c r="A16" s="27">
        <v>23</v>
      </c>
      <c r="B16" s="54" t="s">
        <v>80</v>
      </c>
      <c r="C16" s="27" t="s">
        <v>81</v>
      </c>
      <c r="D16" s="29">
        <v>61.5</v>
      </c>
      <c r="E16" s="30">
        <v>45326</v>
      </c>
      <c r="F16" s="31">
        <v>62.5</v>
      </c>
      <c r="G16" s="30">
        <v>45346</v>
      </c>
      <c r="H16" s="31">
        <v>857.0999999999998</v>
      </c>
      <c r="I16" s="29">
        <v>2.3199999999999998</v>
      </c>
      <c r="J16" s="29">
        <v>1.2</v>
      </c>
      <c r="K16" s="29">
        <v>1</v>
      </c>
      <c r="L16" s="9">
        <v>0</v>
      </c>
      <c r="M16" s="29">
        <v>0</v>
      </c>
      <c r="N16" s="29">
        <v>17</v>
      </c>
      <c r="O16" s="31">
        <v>39408.19</v>
      </c>
      <c r="P16" s="31">
        <v>1.52</v>
      </c>
      <c r="Q16" s="55">
        <v>21.907397961190625</v>
      </c>
      <c r="R16" s="31">
        <v>8200.68</v>
      </c>
      <c r="S16" s="8" t="s">
        <v>45</v>
      </c>
      <c r="T16" s="8" t="s">
        <v>49</v>
      </c>
      <c r="U16" s="8" t="s">
        <v>52</v>
      </c>
      <c r="V16" s="8" t="s">
        <v>46</v>
      </c>
      <c r="W16" s="8" t="s">
        <v>46</v>
      </c>
      <c r="X16" s="8" t="s">
        <v>46</v>
      </c>
      <c r="Y16" s="8" t="s">
        <v>46</v>
      </c>
      <c r="Z16" s="8" t="s">
        <v>46</v>
      </c>
      <c r="AA16" s="8"/>
      <c r="AB16" s="2"/>
      <c r="AC16" s="2"/>
      <c r="AD16" s="2"/>
      <c r="AE16" s="2"/>
      <c r="AF16" s="2"/>
    </row>
    <row r="17" spans="1:32" x14ac:dyDescent="0.25">
      <c r="A17" s="27">
        <v>7</v>
      </c>
      <c r="B17" s="27" t="s">
        <v>56</v>
      </c>
      <c r="C17" s="28" t="s">
        <v>109</v>
      </c>
      <c r="D17" s="9">
        <v>57.75</v>
      </c>
      <c r="E17" s="30">
        <v>45322</v>
      </c>
      <c r="F17" s="31">
        <v>58.75</v>
      </c>
      <c r="G17" s="30">
        <v>45333</v>
      </c>
      <c r="H17" s="31">
        <v>794.39999999999975</v>
      </c>
      <c r="I17" s="29">
        <v>2.2400000000000002</v>
      </c>
      <c r="J17" s="29">
        <v>1.1299999999999999</v>
      </c>
      <c r="K17" s="29">
        <v>2.25</v>
      </c>
      <c r="L17" s="9">
        <v>0</v>
      </c>
      <c r="M17" s="29">
        <v>0.03</v>
      </c>
      <c r="N17" s="29">
        <v>7.75</v>
      </c>
      <c r="O17" s="31">
        <v>42067.31</v>
      </c>
      <c r="P17" s="34">
        <v>1.1499999999999999</v>
      </c>
      <c r="Q17" s="55">
        <v>19.094790293219628</v>
      </c>
      <c r="R17" s="31">
        <v>8060.77</v>
      </c>
      <c r="S17" s="8" t="s">
        <v>45</v>
      </c>
      <c r="T17" s="8" t="s">
        <v>49</v>
      </c>
      <c r="U17" s="8" t="s">
        <v>52</v>
      </c>
      <c r="V17" s="8" t="s">
        <v>55</v>
      </c>
      <c r="W17" s="8" t="s">
        <v>46</v>
      </c>
      <c r="X17" s="8" t="s">
        <v>46</v>
      </c>
      <c r="Y17" s="8" t="s">
        <v>46</v>
      </c>
      <c r="Z17" s="8" t="s">
        <v>46</v>
      </c>
      <c r="AA17" s="8"/>
      <c r="AB17" s="2"/>
      <c r="AC17" s="2"/>
      <c r="AD17" s="2"/>
      <c r="AE17" s="2"/>
      <c r="AF17" s="2"/>
    </row>
    <row r="18" spans="1:32" x14ac:dyDescent="0.25">
      <c r="A18" s="27">
        <v>3</v>
      </c>
      <c r="B18" s="27" t="s">
        <v>56</v>
      </c>
      <c r="C18" s="27" t="s">
        <v>61</v>
      </c>
      <c r="D18" s="29">
        <v>61</v>
      </c>
      <c r="E18" s="30">
        <v>45326</v>
      </c>
      <c r="F18" s="31">
        <v>63.25</v>
      </c>
      <c r="G18" s="30">
        <v>45329</v>
      </c>
      <c r="H18" s="29">
        <v>870.69999999999982</v>
      </c>
      <c r="I18" s="29">
        <v>2.23</v>
      </c>
      <c r="J18" s="29">
        <v>1.1499999999999999</v>
      </c>
      <c r="K18" s="29">
        <v>2</v>
      </c>
      <c r="L18" s="9">
        <v>0</v>
      </c>
      <c r="M18" s="29">
        <v>0</v>
      </c>
      <c r="N18" s="29">
        <v>4</v>
      </c>
      <c r="O18" s="31">
        <v>40209.47</v>
      </c>
      <c r="P18" s="31">
        <v>1.55</v>
      </c>
      <c r="Q18" s="55">
        <v>19.637408862120854</v>
      </c>
      <c r="R18" s="31">
        <v>7967.93</v>
      </c>
      <c r="S18" s="8" t="s">
        <v>45</v>
      </c>
      <c r="T18" s="8" t="s">
        <v>49</v>
      </c>
      <c r="U18" s="8" t="s">
        <v>52</v>
      </c>
      <c r="V18" s="8" t="s">
        <v>55</v>
      </c>
      <c r="W18" s="8" t="s">
        <v>59</v>
      </c>
      <c r="X18" s="8" t="s">
        <v>46</v>
      </c>
      <c r="Y18" s="8" t="s">
        <v>46</v>
      </c>
      <c r="Z18" s="8" t="s">
        <v>46</v>
      </c>
      <c r="AA18" s="8"/>
      <c r="AB18" s="2"/>
      <c r="AC18" s="2"/>
      <c r="AD18" s="2"/>
      <c r="AE18" s="2"/>
      <c r="AF18" s="2"/>
    </row>
    <row r="19" spans="1:32" x14ac:dyDescent="0.25">
      <c r="A19" s="27">
        <v>13</v>
      </c>
      <c r="B19" s="54" t="s">
        <v>57</v>
      </c>
      <c r="C19" s="54" t="s">
        <v>58</v>
      </c>
      <c r="D19" s="29">
        <v>62.25</v>
      </c>
      <c r="E19" s="30">
        <v>45327</v>
      </c>
      <c r="F19" s="31">
        <v>63.75</v>
      </c>
      <c r="G19" s="30">
        <v>45336</v>
      </c>
      <c r="H19" s="31">
        <v>870.69999999999982</v>
      </c>
      <c r="I19" s="29">
        <v>1.94</v>
      </c>
      <c r="J19" s="29">
        <v>1.1100000000000001</v>
      </c>
      <c r="K19" s="29">
        <v>1.5</v>
      </c>
      <c r="L19" s="9">
        <v>0</v>
      </c>
      <c r="M19" s="29">
        <v>0.03</v>
      </c>
      <c r="N19" s="29">
        <v>23.75</v>
      </c>
      <c r="O19" s="31">
        <v>42868.59</v>
      </c>
      <c r="P19" s="34">
        <v>1.1200000000000001</v>
      </c>
      <c r="Q19" s="55">
        <v>21.250333767343481</v>
      </c>
      <c r="R19" s="31">
        <v>7947.38</v>
      </c>
      <c r="S19" s="8" t="s">
        <v>45</v>
      </c>
      <c r="T19" s="8" t="s">
        <v>49</v>
      </c>
      <c r="U19" s="8" t="s">
        <v>52</v>
      </c>
      <c r="V19" s="8" t="s">
        <v>55</v>
      </c>
      <c r="W19" s="8" t="s">
        <v>59</v>
      </c>
      <c r="X19" s="8" t="s">
        <v>46</v>
      </c>
      <c r="Y19" s="8" t="s">
        <v>46</v>
      </c>
      <c r="Z19" s="8" t="s">
        <v>46</v>
      </c>
      <c r="AA19" s="8"/>
      <c r="AB19" s="2"/>
      <c r="AC19" s="2"/>
      <c r="AD19" s="2"/>
      <c r="AE19" s="2"/>
      <c r="AF19" s="2"/>
    </row>
    <row r="20" spans="1:32" x14ac:dyDescent="0.25">
      <c r="A20" s="27">
        <v>5</v>
      </c>
      <c r="B20" s="27" t="s">
        <v>56</v>
      </c>
      <c r="C20" s="27" t="s">
        <v>77</v>
      </c>
      <c r="D20" s="29">
        <v>59.5</v>
      </c>
      <c r="E20" s="30">
        <v>45324</v>
      </c>
      <c r="F20" s="31">
        <v>62.25</v>
      </c>
      <c r="G20" s="30">
        <v>45331</v>
      </c>
      <c r="H20" s="31">
        <v>857.0999999999998</v>
      </c>
      <c r="I20" s="29">
        <v>2.36</v>
      </c>
      <c r="J20" s="29">
        <v>1.17</v>
      </c>
      <c r="K20" s="29">
        <v>1.75</v>
      </c>
      <c r="L20" s="9">
        <v>0</v>
      </c>
      <c r="M20" s="29">
        <v>0</v>
      </c>
      <c r="N20" s="29">
        <v>1.25</v>
      </c>
      <c r="O20" s="31">
        <v>40328.910000000003</v>
      </c>
      <c r="P20" s="31">
        <v>1.85</v>
      </c>
      <c r="Q20" s="55">
        <v>20.009746301806128</v>
      </c>
      <c r="R20" s="31">
        <v>7921.55</v>
      </c>
      <c r="S20" s="8" t="s">
        <v>45</v>
      </c>
      <c r="T20" s="8" t="s">
        <v>49</v>
      </c>
      <c r="U20" s="8" t="s">
        <v>52</v>
      </c>
      <c r="V20" s="8" t="s">
        <v>55</v>
      </c>
      <c r="W20" s="8" t="s">
        <v>59</v>
      </c>
      <c r="X20" s="8" t="s">
        <v>64</v>
      </c>
      <c r="Y20" s="8" t="s">
        <v>46</v>
      </c>
      <c r="Z20" s="8" t="s">
        <v>46</v>
      </c>
      <c r="AA20" s="8"/>
      <c r="AB20" s="2"/>
      <c r="AC20" s="2"/>
      <c r="AD20" s="2"/>
      <c r="AE20" s="2"/>
      <c r="AF20" s="2"/>
    </row>
    <row r="21" spans="1:32" ht="15.75" customHeight="1" x14ac:dyDescent="0.25">
      <c r="A21" s="27">
        <v>22</v>
      </c>
      <c r="B21" s="54" t="s">
        <v>72</v>
      </c>
      <c r="C21" s="54" t="s">
        <v>73</v>
      </c>
      <c r="D21" s="29">
        <v>60</v>
      </c>
      <c r="E21" s="30">
        <v>45325</v>
      </c>
      <c r="F21" s="31">
        <v>61</v>
      </c>
      <c r="G21" s="30">
        <v>45345</v>
      </c>
      <c r="H21" s="31">
        <v>844.14999999999975</v>
      </c>
      <c r="I21" s="29">
        <v>2.2999999999999998</v>
      </c>
      <c r="J21" s="29">
        <v>1.19</v>
      </c>
      <c r="K21" s="29">
        <v>2</v>
      </c>
      <c r="L21" s="9">
        <v>0</v>
      </c>
      <c r="M21" s="29">
        <v>0</v>
      </c>
      <c r="N21" s="29">
        <v>2.5</v>
      </c>
      <c r="O21" s="31">
        <v>40413.160000000003</v>
      </c>
      <c r="P21" s="31">
        <v>1.5</v>
      </c>
      <c r="Q21" s="55">
        <v>19.784757898031462</v>
      </c>
      <c r="R21" s="31">
        <v>7891.72</v>
      </c>
      <c r="S21" s="8" t="s">
        <v>45</v>
      </c>
      <c r="T21" s="8" t="s">
        <v>49</v>
      </c>
      <c r="U21" s="8" t="s">
        <v>52</v>
      </c>
      <c r="V21" s="8" t="s">
        <v>55</v>
      </c>
      <c r="W21" s="8" t="s">
        <v>59</v>
      </c>
      <c r="X21" s="8" t="s">
        <v>64</v>
      </c>
      <c r="Y21" s="8" t="s">
        <v>101</v>
      </c>
      <c r="Z21" s="8" t="s">
        <v>46</v>
      </c>
      <c r="AA21" s="8"/>
      <c r="AB21" s="2"/>
      <c r="AC21" s="2"/>
      <c r="AD21" s="2"/>
      <c r="AE21" s="2"/>
      <c r="AF21" s="2"/>
    </row>
    <row r="22" spans="1:32" ht="15.75" customHeight="1" x14ac:dyDescent="0.25">
      <c r="A22" s="27">
        <v>18</v>
      </c>
      <c r="B22" s="54" t="s">
        <v>50</v>
      </c>
      <c r="C22" s="54" t="s">
        <v>51</v>
      </c>
      <c r="D22" s="29">
        <v>63.75</v>
      </c>
      <c r="E22" s="30">
        <v>45328</v>
      </c>
      <c r="F22" s="31">
        <v>63.75</v>
      </c>
      <c r="G22" s="30">
        <v>45341</v>
      </c>
      <c r="H22" s="31">
        <v>870.69999999999982</v>
      </c>
      <c r="I22" s="29">
        <v>2.2400000000000002</v>
      </c>
      <c r="J22" s="9">
        <v>1.18</v>
      </c>
      <c r="K22" s="29">
        <v>2</v>
      </c>
      <c r="L22" s="9">
        <v>0</v>
      </c>
      <c r="M22" s="29">
        <v>0</v>
      </c>
      <c r="N22" s="29">
        <v>16.75</v>
      </c>
      <c r="O22" s="31">
        <v>38862.18</v>
      </c>
      <c r="P22" s="31">
        <v>1.28</v>
      </c>
      <c r="Q22" s="55">
        <v>20.183175971430384</v>
      </c>
      <c r="R22" s="31">
        <v>7807.26</v>
      </c>
      <c r="S22" s="8" t="s">
        <v>45</v>
      </c>
      <c r="T22" s="8" t="s">
        <v>49</v>
      </c>
      <c r="U22" s="8" t="s">
        <v>52</v>
      </c>
      <c r="V22" s="8" t="s">
        <v>55</v>
      </c>
      <c r="W22" s="8" t="s">
        <v>59</v>
      </c>
      <c r="X22" s="8" t="s">
        <v>64</v>
      </c>
      <c r="Y22" s="8" t="s">
        <v>101</v>
      </c>
      <c r="Z22" s="8" t="s">
        <v>102</v>
      </c>
      <c r="AA22" s="8"/>
      <c r="AB22" s="2"/>
      <c r="AC22" s="2"/>
      <c r="AD22" s="2"/>
      <c r="AE22" s="2"/>
      <c r="AF22" s="2"/>
    </row>
    <row r="23" spans="1:32" ht="15.75" customHeight="1" x14ac:dyDescent="0.25">
      <c r="A23" s="27">
        <v>15</v>
      </c>
      <c r="B23" s="54" t="s">
        <v>47</v>
      </c>
      <c r="C23" s="54" t="s">
        <v>48</v>
      </c>
      <c r="D23" s="29">
        <v>61.25</v>
      </c>
      <c r="E23" s="30">
        <v>45326</v>
      </c>
      <c r="F23" s="31">
        <v>62.25</v>
      </c>
      <c r="G23" s="30">
        <v>45338</v>
      </c>
      <c r="H23" s="31">
        <v>857.0999999999998</v>
      </c>
      <c r="I23" s="29">
        <v>2.33</v>
      </c>
      <c r="J23" s="29">
        <v>1.2</v>
      </c>
      <c r="K23" s="29">
        <v>1.75</v>
      </c>
      <c r="L23" s="9">
        <v>0</v>
      </c>
      <c r="M23" s="29">
        <v>0</v>
      </c>
      <c r="N23" s="29">
        <v>1.5</v>
      </c>
      <c r="O23" s="31">
        <v>41266.03</v>
      </c>
      <c r="P23" s="31">
        <v>1.53</v>
      </c>
      <c r="Q23" s="55">
        <v>20.855061349693251</v>
      </c>
      <c r="R23" s="31">
        <v>7803.49</v>
      </c>
      <c r="S23" s="8" t="s">
        <v>45</v>
      </c>
      <c r="T23" s="8" t="s">
        <v>49</v>
      </c>
      <c r="U23" s="8" t="s">
        <v>52</v>
      </c>
      <c r="V23" s="8" t="s">
        <v>55</v>
      </c>
      <c r="W23" s="8" t="s">
        <v>59</v>
      </c>
      <c r="X23" s="8" t="s">
        <v>64</v>
      </c>
      <c r="Y23" s="8" t="s">
        <v>101</v>
      </c>
      <c r="Z23" s="8" t="s">
        <v>102</v>
      </c>
      <c r="AA23" s="8"/>
      <c r="AB23" s="2"/>
      <c r="AC23" s="2"/>
      <c r="AD23" s="2"/>
      <c r="AE23" s="2"/>
      <c r="AF23" s="2"/>
    </row>
    <row r="24" spans="1:32" ht="15.75" customHeight="1" x14ac:dyDescent="0.25">
      <c r="A24" s="27">
        <v>8</v>
      </c>
      <c r="B24" s="27" t="s">
        <v>56</v>
      </c>
      <c r="C24" s="27" t="s">
        <v>60</v>
      </c>
      <c r="D24" s="29">
        <v>58</v>
      </c>
      <c r="E24" s="30">
        <v>45323</v>
      </c>
      <c r="F24" s="31">
        <v>59</v>
      </c>
      <c r="G24" s="30">
        <v>45334</v>
      </c>
      <c r="H24" s="31">
        <v>816.0999999999998</v>
      </c>
      <c r="I24" s="29">
        <v>2.2400000000000002</v>
      </c>
      <c r="J24" s="29">
        <v>1.1000000000000001</v>
      </c>
      <c r="K24" s="29">
        <v>2</v>
      </c>
      <c r="L24" s="9">
        <v>0</v>
      </c>
      <c r="M24" s="29">
        <v>0</v>
      </c>
      <c r="N24" s="29">
        <v>10.75</v>
      </c>
      <c r="O24" s="31">
        <v>41266.03</v>
      </c>
      <c r="P24" s="31">
        <v>1.23</v>
      </c>
      <c r="Q24" s="55">
        <v>19.577768131237413</v>
      </c>
      <c r="R24" s="31">
        <v>7799.2</v>
      </c>
      <c r="S24" s="8" t="s">
        <v>45</v>
      </c>
      <c r="T24" s="8" t="s">
        <v>49</v>
      </c>
      <c r="U24" s="8" t="s">
        <v>52</v>
      </c>
      <c r="V24" s="8" t="s">
        <v>55</v>
      </c>
      <c r="W24" s="8" t="s">
        <v>59</v>
      </c>
      <c r="X24" s="8" t="s">
        <v>64</v>
      </c>
      <c r="Y24" s="8" t="s">
        <v>101</v>
      </c>
      <c r="Z24" s="8" t="s">
        <v>102</v>
      </c>
      <c r="AA24" s="8"/>
      <c r="AB24" s="2"/>
      <c r="AC24" s="2"/>
      <c r="AD24" s="2"/>
      <c r="AE24" s="2"/>
      <c r="AF24" s="2"/>
    </row>
    <row r="25" spans="1:32" ht="15.75" customHeight="1" x14ac:dyDescent="0.25">
      <c r="A25" s="27">
        <v>29</v>
      </c>
      <c r="B25" s="54" t="s">
        <v>67</v>
      </c>
      <c r="C25" s="27" t="s">
        <v>68</v>
      </c>
      <c r="D25" s="29">
        <v>59</v>
      </c>
      <c r="E25" s="30">
        <v>45324</v>
      </c>
      <c r="F25" s="31">
        <v>60</v>
      </c>
      <c r="G25" s="30">
        <v>45349</v>
      </c>
      <c r="H25" s="29">
        <v>833.49999999999977</v>
      </c>
      <c r="I25" s="9">
        <v>2.2400000000000002</v>
      </c>
      <c r="J25" s="29">
        <v>1.18</v>
      </c>
      <c r="K25" s="29">
        <v>2.25</v>
      </c>
      <c r="L25" s="9">
        <v>0</v>
      </c>
      <c r="M25" s="29">
        <v>0</v>
      </c>
      <c r="N25" s="29">
        <v>2.75</v>
      </c>
      <c r="O25" s="31">
        <v>41266.03</v>
      </c>
      <c r="P25" s="31">
        <v>1.53</v>
      </c>
      <c r="Q25" s="33">
        <v>19.933681073025337</v>
      </c>
      <c r="R25" s="31">
        <v>7755.2</v>
      </c>
      <c r="S25" s="8" t="s">
        <v>46</v>
      </c>
      <c r="T25" s="8" t="s">
        <v>49</v>
      </c>
      <c r="U25" s="8" t="s">
        <v>52</v>
      </c>
      <c r="V25" s="8" t="s">
        <v>55</v>
      </c>
      <c r="W25" s="8" t="s">
        <v>59</v>
      </c>
      <c r="X25" s="8" t="s">
        <v>64</v>
      </c>
      <c r="Y25" s="8" t="s">
        <v>101</v>
      </c>
      <c r="Z25" s="8" t="s">
        <v>102</v>
      </c>
      <c r="AA25" s="8"/>
      <c r="AB25" s="2"/>
      <c r="AC25" s="2"/>
      <c r="AD25" s="2"/>
      <c r="AE25" s="2"/>
      <c r="AF25" s="2"/>
    </row>
    <row r="26" spans="1:32" ht="15.75" customHeight="1" x14ac:dyDescent="0.25">
      <c r="A26" s="27">
        <v>1</v>
      </c>
      <c r="B26" s="27" t="s">
        <v>56</v>
      </c>
      <c r="C26" s="27" t="s">
        <v>66</v>
      </c>
      <c r="D26" s="29">
        <v>60</v>
      </c>
      <c r="E26" s="30">
        <v>45325</v>
      </c>
      <c r="F26" s="31">
        <v>62.25</v>
      </c>
      <c r="G26" s="30">
        <v>45327</v>
      </c>
      <c r="H26" s="31">
        <v>857.0999999999998</v>
      </c>
      <c r="I26" s="29">
        <v>2.14</v>
      </c>
      <c r="J26" s="9">
        <v>1.03</v>
      </c>
      <c r="K26" s="29">
        <v>2.5</v>
      </c>
      <c r="L26" s="9">
        <v>0</v>
      </c>
      <c r="M26" s="29">
        <v>0</v>
      </c>
      <c r="N26" s="29">
        <v>1</v>
      </c>
      <c r="O26" s="31">
        <v>40234.29</v>
      </c>
      <c r="P26" s="31">
        <v>1.97</v>
      </c>
      <c r="Q26" s="55">
        <v>18.5</v>
      </c>
      <c r="R26" s="31">
        <v>7732.87</v>
      </c>
      <c r="S26" s="8" t="s">
        <v>46</v>
      </c>
      <c r="T26" s="8" t="s">
        <v>49</v>
      </c>
      <c r="U26" s="8" t="s">
        <v>52</v>
      </c>
      <c r="V26" s="8" t="s">
        <v>55</v>
      </c>
      <c r="W26" s="8" t="s">
        <v>59</v>
      </c>
      <c r="X26" s="8" t="s">
        <v>64</v>
      </c>
      <c r="Y26" s="8" t="s">
        <v>101</v>
      </c>
      <c r="Z26" s="8" t="s">
        <v>102</v>
      </c>
      <c r="AA26" s="8"/>
      <c r="AB26" s="2"/>
      <c r="AC26" s="2"/>
      <c r="AD26" s="2"/>
      <c r="AE26" s="2"/>
      <c r="AF26" s="2"/>
    </row>
    <row r="27" spans="1:32" ht="15.75" customHeight="1" x14ac:dyDescent="0.25">
      <c r="A27" s="27">
        <v>9</v>
      </c>
      <c r="B27" s="27" t="s">
        <v>56</v>
      </c>
      <c r="C27" s="27" t="s">
        <v>110</v>
      </c>
      <c r="D27" s="29">
        <v>63.75</v>
      </c>
      <c r="E27" s="30">
        <v>45328</v>
      </c>
      <c r="F27" s="31">
        <v>64.75</v>
      </c>
      <c r="G27" s="30">
        <v>45335</v>
      </c>
      <c r="H27" s="31">
        <v>888.69999999999982</v>
      </c>
      <c r="I27" s="29">
        <v>2.13</v>
      </c>
      <c r="J27" s="9">
        <v>1.04</v>
      </c>
      <c r="K27" s="29">
        <v>1</v>
      </c>
      <c r="L27" s="9">
        <v>0.01</v>
      </c>
      <c r="M27" s="29">
        <v>0</v>
      </c>
      <c r="N27" s="29">
        <v>31.5</v>
      </c>
      <c r="O27" s="31">
        <v>43063.59</v>
      </c>
      <c r="P27" s="31">
        <v>1.28</v>
      </c>
      <c r="Q27" s="55">
        <v>22.376730146365649</v>
      </c>
      <c r="R27" s="31">
        <v>7662.98</v>
      </c>
      <c r="S27" s="8" t="s">
        <v>46</v>
      </c>
      <c r="T27" s="8" t="s">
        <v>46</v>
      </c>
      <c r="U27" s="8" t="s">
        <v>52</v>
      </c>
      <c r="V27" s="8" t="s">
        <v>55</v>
      </c>
      <c r="W27" s="8" t="s">
        <v>59</v>
      </c>
      <c r="X27" s="8" t="s">
        <v>64</v>
      </c>
      <c r="Y27" s="8" t="s">
        <v>101</v>
      </c>
      <c r="Z27" s="8" t="s">
        <v>102</v>
      </c>
      <c r="AA27" s="8"/>
      <c r="AB27" s="2"/>
      <c r="AC27" s="2"/>
      <c r="AD27" s="2"/>
      <c r="AE27" s="2"/>
      <c r="AF27" s="2"/>
    </row>
    <row r="28" spans="1:32" ht="15.75" customHeight="1" x14ac:dyDescent="0.25">
      <c r="A28" s="27">
        <v>4</v>
      </c>
      <c r="B28" s="27" t="s">
        <v>56</v>
      </c>
      <c r="C28" s="27" t="s">
        <v>74</v>
      </c>
      <c r="D28" s="9">
        <v>57.5</v>
      </c>
      <c r="E28" s="30">
        <v>45322</v>
      </c>
      <c r="F28" s="31">
        <v>59.5</v>
      </c>
      <c r="G28" s="30">
        <v>45330</v>
      </c>
      <c r="H28" s="29">
        <v>816.0999999999998</v>
      </c>
      <c r="I28" s="29">
        <v>2.27</v>
      </c>
      <c r="J28" s="29">
        <v>1.1000000000000001</v>
      </c>
      <c r="K28" s="29">
        <v>1.75</v>
      </c>
      <c r="L28" s="9">
        <v>0</v>
      </c>
      <c r="M28" s="29">
        <v>0</v>
      </c>
      <c r="N28" s="29">
        <v>9.75</v>
      </c>
      <c r="O28" s="31">
        <v>39131.64</v>
      </c>
      <c r="P28" s="34">
        <v>1.0900000000000001</v>
      </c>
      <c r="Q28" s="55">
        <v>21.040795403780404</v>
      </c>
      <c r="R28" s="31">
        <v>7656.19</v>
      </c>
      <c r="S28" s="8" t="s">
        <v>46</v>
      </c>
      <c r="T28" s="8" t="s">
        <v>46</v>
      </c>
      <c r="U28" s="8" t="s">
        <v>52</v>
      </c>
      <c r="V28" s="8" t="s">
        <v>55</v>
      </c>
      <c r="W28" s="8" t="s">
        <v>59</v>
      </c>
      <c r="X28" s="8" t="s">
        <v>64</v>
      </c>
      <c r="Y28" s="8" t="s">
        <v>101</v>
      </c>
      <c r="Z28" s="8" t="s">
        <v>102</v>
      </c>
      <c r="AA28" s="8"/>
      <c r="AB28" s="2"/>
      <c r="AC28" s="2"/>
      <c r="AD28" s="2"/>
      <c r="AE28" s="2"/>
      <c r="AF28" s="2"/>
    </row>
    <row r="29" spans="1:32" ht="15.75" customHeight="1" x14ac:dyDescent="0.25">
      <c r="A29" s="27">
        <v>6</v>
      </c>
      <c r="B29" s="27" t="s">
        <v>56</v>
      </c>
      <c r="C29" s="27" t="s">
        <v>79</v>
      </c>
      <c r="D29" s="29">
        <v>63</v>
      </c>
      <c r="E29" s="30">
        <v>45328</v>
      </c>
      <c r="F29" s="31">
        <v>64.75</v>
      </c>
      <c r="G29" s="30">
        <v>45332</v>
      </c>
      <c r="H29" s="31">
        <v>888.69999999999982</v>
      </c>
      <c r="I29" s="29">
        <v>2.12</v>
      </c>
      <c r="J29" s="9">
        <v>1.04</v>
      </c>
      <c r="K29" s="9">
        <v>1.25</v>
      </c>
      <c r="L29" s="9">
        <v>0</v>
      </c>
      <c r="M29" s="29">
        <v>0.3</v>
      </c>
      <c r="N29" s="29">
        <v>32.5</v>
      </c>
      <c r="O29" s="31">
        <v>40865.39</v>
      </c>
      <c r="P29" s="31">
        <v>1.38</v>
      </c>
      <c r="Q29" s="55">
        <v>20.559021550569042</v>
      </c>
      <c r="R29" s="31">
        <v>7545.35</v>
      </c>
      <c r="S29" s="8" t="s">
        <v>46</v>
      </c>
      <c r="T29" s="8" t="s">
        <v>46</v>
      </c>
      <c r="U29" s="8" t="s">
        <v>52</v>
      </c>
      <c r="V29" s="8" t="s">
        <v>55</v>
      </c>
      <c r="W29" s="8" t="s">
        <v>59</v>
      </c>
      <c r="X29" s="8" t="s">
        <v>64</v>
      </c>
      <c r="Y29" s="8" t="s">
        <v>101</v>
      </c>
      <c r="Z29" s="8" t="s">
        <v>102</v>
      </c>
      <c r="AA29" s="8"/>
      <c r="AB29" s="2"/>
      <c r="AC29" s="2"/>
      <c r="AD29" s="2"/>
      <c r="AE29" s="2"/>
      <c r="AF29" s="2"/>
    </row>
    <row r="30" spans="1:32" ht="15.75" customHeight="1" x14ac:dyDescent="0.25">
      <c r="A30" s="27">
        <v>14</v>
      </c>
      <c r="B30" s="54" t="s">
        <v>57</v>
      </c>
      <c r="C30" s="54" t="s">
        <v>70</v>
      </c>
      <c r="D30" s="29">
        <v>62.25</v>
      </c>
      <c r="E30" s="30">
        <v>45327</v>
      </c>
      <c r="F30" s="31">
        <v>63.25</v>
      </c>
      <c r="G30" s="30">
        <v>45337</v>
      </c>
      <c r="H30" s="31">
        <v>870.69999999999982</v>
      </c>
      <c r="I30" s="29">
        <v>2.17</v>
      </c>
      <c r="J30" s="29">
        <v>1.08</v>
      </c>
      <c r="K30" s="29">
        <v>1.5</v>
      </c>
      <c r="L30" s="9">
        <v>0</v>
      </c>
      <c r="M30" s="29">
        <v>0</v>
      </c>
      <c r="N30" s="29">
        <v>17</v>
      </c>
      <c r="O30" s="31">
        <v>40283.919999999998</v>
      </c>
      <c r="P30" s="31">
        <v>1.64</v>
      </c>
      <c r="Q30" s="55">
        <v>22.313431798212463</v>
      </c>
      <c r="R30" s="31">
        <v>7528.79</v>
      </c>
      <c r="S30" s="8" t="s">
        <v>46</v>
      </c>
      <c r="T30" s="8" t="s">
        <v>46</v>
      </c>
      <c r="U30" s="8" t="s">
        <v>52</v>
      </c>
      <c r="V30" s="8" t="s">
        <v>55</v>
      </c>
      <c r="W30" s="8" t="s">
        <v>59</v>
      </c>
      <c r="X30" s="8" t="s">
        <v>64</v>
      </c>
      <c r="Y30" s="8" t="s">
        <v>101</v>
      </c>
      <c r="Z30" s="8" t="s">
        <v>102</v>
      </c>
      <c r="AA30" s="8"/>
      <c r="AB30" s="2"/>
      <c r="AC30" s="2"/>
      <c r="AD30" s="2"/>
      <c r="AE30" s="2"/>
      <c r="AF30" s="2"/>
    </row>
    <row r="31" spans="1:32" ht="15.75" customHeight="1" x14ac:dyDescent="0.25">
      <c r="A31" s="27">
        <v>17</v>
      </c>
      <c r="B31" s="54" t="s">
        <v>50</v>
      </c>
      <c r="C31" s="54" t="s">
        <v>54</v>
      </c>
      <c r="D31" s="29">
        <v>61.5</v>
      </c>
      <c r="E31" s="30">
        <v>45326</v>
      </c>
      <c r="F31" s="31">
        <v>62.5</v>
      </c>
      <c r="G31" s="30">
        <v>45340</v>
      </c>
      <c r="H31" s="31">
        <v>857.0999999999998</v>
      </c>
      <c r="I31" s="29">
        <v>2.25</v>
      </c>
      <c r="J31" s="29">
        <v>1.27</v>
      </c>
      <c r="K31" s="29">
        <v>1.75</v>
      </c>
      <c r="L31" s="9">
        <v>0</v>
      </c>
      <c r="M31" s="29">
        <v>0</v>
      </c>
      <c r="N31" s="29">
        <v>0.75</v>
      </c>
      <c r="O31" s="31">
        <v>36723.14</v>
      </c>
      <c r="P31" s="31">
        <v>1.58</v>
      </c>
      <c r="Q31" s="55">
        <v>18.652237583329985</v>
      </c>
      <c r="R31" s="31">
        <v>7487.73</v>
      </c>
      <c r="S31" s="8" t="s">
        <v>46</v>
      </c>
      <c r="T31" s="8" t="s">
        <v>46</v>
      </c>
      <c r="U31" s="8" t="s">
        <v>52</v>
      </c>
      <c r="V31" s="8" t="s">
        <v>55</v>
      </c>
      <c r="W31" s="8" t="s">
        <v>59</v>
      </c>
      <c r="X31" s="8" t="s">
        <v>64</v>
      </c>
      <c r="Y31" s="8" t="s">
        <v>101</v>
      </c>
      <c r="Z31" s="8" t="s">
        <v>102</v>
      </c>
      <c r="AA31" s="8"/>
      <c r="AB31" s="2"/>
      <c r="AC31" s="2"/>
      <c r="AD31" s="2"/>
      <c r="AE31" s="2"/>
      <c r="AF31" s="2"/>
    </row>
    <row r="32" spans="1:32" ht="15.75" customHeight="1" x14ac:dyDescent="0.25">
      <c r="A32" s="27">
        <v>25</v>
      </c>
      <c r="B32" s="4" t="s">
        <v>62</v>
      </c>
      <c r="C32" s="27" t="s">
        <v>63</v>
      </c>
      <c r="D32" s="29">
        <v>60.75</v>
      </c>
      <c r="E32" s="30">
        <v>45325</v>
      </c>
      <c r="F32" s="31">
        <v>62.5</v>
      </c>
      <c r="G32" s="30">
        <v>45348</v>
      </c>
      <c r="H32" s="31">
        <v>857.0999999999998</v>
      </c>
      <c r="I32" s="29">
        <v>2.19</v>
      </c>
      <c r="J32" s="29">
        <v>1.18</v>
      </c>
      <c r="K32" s="9">
        <v>1.25</v>
      </c>
      <c r="L32" s="9">
        <v>0</v>
      </c>
      <c r="M32" s="29">
        <v>0.05</v>
      </c>
      <c r="N32" s="29">
        <v>34.5</v>
      </c>
      <c r="O32" s="31">
        <v>39663.46</v>
      </c>
      <c r="P32" s="31">
        <v>1.68</v>
      </c>
      <c r="Q32" s="55">
        <v>21.296511627906977</v>
      </c>
      <c r="R32" s="31">
        <v>7484.64</v>
      </c>
      <c r="S32" s="8" t="s">
        <v>46</v>
      </c>
      <c r="T32" s="8" t="s">
        <v>46</v>
      </c>
      <c r="U32" s="8" t="s">
        <v>52</v>
      </c>
      <c r="V32" s="8" t="s">
        <v>55</v>
      </c>
      <c r="W32" s="8" t="s">
        <v>59</v>
      </c>
      <c r="X32" s="8" t="s">
        <v>64</v>
      </c>
      <c r="Y32" s="8" t="s">
        <v>101</v>
      </c>
      <c r="Z32" s="8" t="s">
        <v>102</v>
      </c>
      <c r="AA32" s="8"/>
      <c r="AB32" s="2"/>
      <c r="AC32" s="2"/>
      <c r="AD32" s="2"/>
      <c r="AE32" s="2"/>
      <c r="AF32" s="2"/>
    </row>
    <row r="33" spans="1:32" ht="15.75" customHeight="1" x14ac:dyDescent="0.25">
      <c r="A33" s="27">
        <v>19</v>
      </c>
      <c r="B33" s="54" t="s">
        <v>50</v>
      </c>
      <c r="C33" s="54" t="s">
        <v>53</v>
      </c>
      <c r="D33" s="29">
        <v>61.75</v>
      </c>
      <c r="E33" s="30">
        <v>45326</v>
      </c>
      <c r="F33" s="31">
        <v>62.25</v>
      </c>
      <c r="G33" s="30">
        <v>45342</v>
      </c>
      <c r="H33" s="31">
        <v>857.0999999999998</v>
      </c>
      <c r="I33" s="29">
        <v>2.2999999999999998</v>
      </c>
      <c r="J33" s="29">
        <v>1.1499999999999999</v>
      </c>
      <c r="K33" s="29">
        <v>2</v>
      </c>
      <c r="L33" s="9">
        <v>0</v>
      </c>
      <c r="M33" s="29">
        <v>0</v>
      </c>
      <c r="N33" s="29">
        <v>1.75</v>
      </c>
      <c r="O33" s="31">
        <v>42874.080000000002</v>
      </c>
      <c r="P33" s="31">
        <v>1.23</v>
      </c>
      <c r="Q33" s="55">
        <v>19.391888237938637</v>
      </c>
      <c r="R33" s="31">
        <v>7395.98</v>
      </c>
      <c r="S33" s="8" t="s">
        <v>46</v>
      </c>
      <c r="T33" s="8" t="s">
        <v>46</v>
      </c>
      <c r="U33" s="8" t="s">
        <v>52</v>
      </c>
      <c r="V33" s="8" t="s">
        <v>55</v>
      </c>
      <c r="W33" s="8" t="s">
        <v>59</v>
      </c>
      <c r="X33" s="8" t="s">
        <v>64</v>
      </c>
      <c r="Y33" s="8" t="s">
        <v>101</v>
      </c>
      <c r="Z33" s="8" t="s">
        <v>102</v>
      </c>
      <c r="AA33" s="8"/>
      <c r="AB33" s="2"/>
      <c r="AC33" s="2"/>
      <c r="AD33" s="2"/>
      <c r="AE33" s="2"/>
      <c r="AF33" s="2"/>
    </row>
    <row r="34" spans="1:32" ht="15.75" customHeight="1" x14ac:dyDescent="0.25">
      <c r="A34" s="27">
        <v>21</v>
      </c>
      <c r="B34" s="54" t="s">
        <v>75</v>
      </c>
      <c r="C34" s="54" t="s">
        <v>76</v>
      </c>
      <c r="D34" s="29">
        <v>60.5</v>
      </c>
      <c r="E34" s="30">
        <v>45325</v>
      </c>
      <c r="F34" s="31">
        <v>62.75</v>
      </c>
      <c r="G34" s="30">
        <v>45344</v>
      </c>
      <c r="H34" s="31">
        <v>857.0999999999998</v>
      </c>
      <c r="I34" s="29">
        <v>2.35</v>
      </c>
      <c r="J34" s="29">
        <v>1.1299999999999999</v>
      </c>
      <c r="K34" s="29">
        <v>2.25</v>
      </c>
      <c r="L34" s="9">
        <v>0</v>
      </c>
      <c r="M34" s="29">
        <v>0</v>
      </c>
      <c r="N34" s="29">
        <v>1</v>
      </c>
      <c r="O34" s="31">
        <v>37135.81</v>
      </c>
      <c r="P34" s="34">
        <v>1.21</v>
      </c>
      <c r="Q34" s="55">
        <v>19.75843023255814</v>
      </c>
      <c r="R34" s="31">
        <v>7383.74</v>
      </c>
      <c r="S34" s="8" t="s">
        <v>46</v>
      </c>
      <c r="T34" s="8" t="s">
        <v>46</v>
      </c>
      <c r="U34" s="8" t="s">
        <v>52</v>
      </c>
      <c r="V34" s="8" t="s">
        <v>55</v>
      </c>
      <c r="W34" s="8" t="s">
        <v>59</v>
      </c>
      <c r="X34" s="8" t="s">
        <v>64</v>
      </c>
      <c r="Y34" s="8" t="s">
        <v>101</v>
      </c>
      <c r="Z34" s="8" t="s">
        <v>102</v>
      </c>
      <c r="AA34" s="8"/>
      <c r="AB34" s="2"/>
      <c r="AC34" s="2"/>
      <c r="AD34" s="2"/>
      <c r="AE34" s="2"/>
      <c r="AF34" s="2"/>
    </row>
    <row r="35" spans="1:32" ht="15.75" customHeight="1" x14ac:dyDescent="0.25">
      <c r="A35" s="27">
        <v>24</v>
      </c>
      <c r="B35" s="4" t="s">
        <v>62</v>
      </c>
      <c r="C35" s="27" t="s">
        <v>65</v>
      </c>
      <c r="D35" s="29">
        <v>62.5</v>
      </c>
      <c r="E35" s="30">
        <v>45327</v>
      </c>
      <c r="F35" s="31">
        <v>63.5</v>
      </c>
      <c r="G35" s="30">
        <v>45347</v>
      </c>
      <c r="H35" s="31">
        <v>870.69999999999982</v>
      </c>
      <c r="I35" s="29">
        <v>2.27</v>
      </c>
      <c r="J35" s="29">
        <v>1.1399999999999999</v>
      </c>
      <c r="K35" s="29">
        <v>1.75</v>
      </c>
      <c r="L35" s="9">
        <v>0</v>
      </c>
      <c r="M35" s="29">
        <v>0</v>
      </c>
      <c r="N35" s="29">
        <v>5.5</v>
      </c>
      <c r="O35" s="31">
        <v>40064.1</v>
      </c>
      <c r="P35" s="31">
        <v>1.62</v>
      </c>
      <c r="Q35" s="55">
        <v>22.339825581395349</v>
      </c>
      <c r="R35" s="31">
        <v>7252.98</v>
      </c>
      <c r="S35" s="8" t="s">
        <v>46</v>
      </c>
      <c r="T35" s="8" t="s">
        <v>46</v>
      </c>
      <c r="U35" s="8" t="s">
        <v>46</v>
      </c>
      <c r="V35" s="8" t="s">
        <v>55</v>
      </c>
      <c r="W35" s="8" t="s">
        <v>59</v>
      </c>
      <c r="X35" s="8" t="s">
        <v>64</v>
      </c>
      <c r="Y35" s="8" t="s">
        <v>101</v>
      </c>
      <c r="Z35" s="8" t="s">
        <v>102</v>
      </c>
      <c r="AA35" s="8"/>
      <c r="AB35" s="2"/>
      <c r="AC35" s="2"/>
      <c r="AD35" s="2"/>
      <c r="AE35" s="2"/>
      <c r="AF35" s="2"/>
    </row>
    <row r="36" spans="1:32" ht="15.75" customHeight="1" x14ac:dyDescent="0.25">
      <c r="A36" s="27">
        <v>2</v>
      </c>
      <c r="B36" s="27" t="s">
        <v>56</v>
      </c>
      <c r="C36" s="27" t="s">
        <v>78</v>
      </c>
      <c r="D36" s="29">
        <v>59</v>
      </c>
      <c r="E36" s="30">
        <v>45324</v>
      </c>
      <c r="F36" s="31">
        <v>61.25</v>
      </c>
      <c r="G36" s="30">
        <v>45328</v>
      </c>
      <c r="H36" s="31">
        <v>844.14999999999975</v>
      </c>
      <c r="I36" s="29">
        <v>2.1800000000000002</v>
      </c>
      <c r="J36" s="29">
        <v>1.06</v>
      </c>
      <c r="K36" s="29">
        <v>2.25</v>
      </c>
      <c r="L36" s="9">
        <v>0</v>
      </c>
      <c r="M36" s="29">
        <v>0</v>
      </c>
      <c r="N36" s="29">
        <v>0</v>
      </c>
      <c r="O36" s="31">
        <v>40865.379999999997</v>
      </c>
      <c r="P36" s="31">
        <v>1.27</v>
      </c>
      <c r="Q36" s="55">
        <v>20.142248814188726</v>
      </c>
      <c r="R36" s="34">
        <v>7151.67</v>
      </c>
      <c r="S36" s="8" t="s">
        <v>46</v>
      </c>
      <c r="T36" s="8" t="s">
        <v>46</v>
      </c>
      <c r="U36" s="8" t="s">
        <v>46</v>
      </c>
      <c r="V36" s="8" t="s">
        <v>46</v>
      </c>
      <c r="W36" s="8" t="s">
        <v>59</v>
      </c>
      <c r="X36" s="8" t="s">
        <v>64</v>
      </c>
      <c r="Y36" s="8" t="s">
        <v>101</v>
      </c>
      <c r="Z36" s="8" t="s">
        <v>102</v>
      </c>
      <c r="AA36" s="8"/>
      <c r="AB36" s="2"/>
      <c r="AC36" s="2"/>
      <c r="AD36" s="2"/>
      <c r="AE36" s="2"/>
      <c r="AF36" s="2"/>
    </row>
    <row r="37" spans="1:32" ht="15.75" customHeight="1" x14ac:dyDescent="0.25">
      <c r="A37" s="37">
        <v>34</v>
      </c>
      <c r="B37" s="21" t="s">
        <v>71</v>
      </c>
      <c r="C37" s="27" t="s">
        <v>83</v>
      </c>
      <c r="D37" s="29">
        <v>61.25</v>
      </c>
      <c r="E37" s="30">
        <v>45326</v>
      </c>
      <c r="F37" s="31">
        <v>63</v>
      </c>
      <c r="G37" s="30">
        <v>45353</v>
      </c>
      <c r="H37" s="29">
        <v>844.14999999999975</v>
      </c>
      <c r="I37" s="29">
        <v>2.23</v>
      </c>
      <c r="J37" s="29">
        <v>1.17</v>
      </c>
      <c r="K37" s="29">
        <v>3</v>
      </c>
      <c r="L37" s="9">
        <v>0</v>
      </c>
      <c r="M37" s="29">
        <v>0</v>
      </c>
      <c r="N37" s="29">
        <v>1.75</v>
      </c>
      <c r="O37" s="31">
        <v>41666.67</v>
      </c>
      <c r="P37" s="31">
        <v>1.29</v>
      </c>
      <c r="Q37" s="33">
        <v>20.183175971430384</v>
      </c>
      <c r="R37" s="34">
        <v>7058.57</v>
      </c>
      <c r="S37" s="8" t="s">
        <v>46</v>
      </c>
      <c r="T37" s="8" t="s">
        <v>46</v>
      </c>
      <c r="U37" s="8" t="s">
        <v>46</v>
      </c>
      <c r="V37" s="8" t="s">
        <v>46</v>
      </c>
      <c r="W37" s="8" t="s">
        <v>46</v>
      </c>
      <c r="X37" s="8" t="s">
        <v>64</v>
      </c>
      <c r="Y37" s="8" t="s">
        <v>101</v>
      </c>
      <c r="Z37" s="8" t="s">
        <v>102</v>
      </c>
      <c r="AA37" s="8"/>
      <c r="AB37" s="2"/>
      <c r="AC37" s="2"/>
      <c r="AD37" s="2"/>
      <c r="AE37" s="2"/>
      <c r="AF37" s="2"/>
    </row>
    <row r="38" spans="1:32" ht="15.75" customHeight="1" x14ac:dyDescent="0.25">
      <c r="A38" s="37">
        <v>33</v>
      </c>
      <c r="B38" s="21" t="s">
        <v>71</v>
      </c>
      <c r="C38" s="80" t="s">
        <v>111</v>
      </c>
      <c r="D38" s="29">
        <v>60</v>
      </c>
      <c r="E38" s="30">
        <v>45325</v>
      </c>
      <c r="F38" s="31">
        <v>61.5</v>
      </c>
      <c r="G38" s="30">
        <v>45352</v>
      </c>
      <c r="H38" s="29">
        <v>844.14999999999975</v>
      </c>
      <c r="I38" s="29">
        <v>2.2799999999999998</v>
      </c>
      <c r="J38" s="29">
        <v>1.1000000000000001</v>
      </c>
      <c r="K38" s="29">
        <v>2.5</v>
      </c>
      <c r="L38" s="9">
        <v>0</v>
      </c>
      <c r="M38" s="29">
        <v>0</v>
      </c>
      <c r="N38" s="29">
        <v>3</v>
      </c>
      <c r="O38" s="31">
        <v>38401.269999999997</v>
      </c>
      <c r="P38" s="31">
        <v>1.35</v>
      </c>
      <c r="Q38" s="33">
        <v>18.652237583329985</v>
      </c>
      <c r="R38" s="34">
        <v>7050.41</v>
      </c>
      <c r="S38" s="8" t="s">
        <v>46</v>
      </c>
      <c r="T38" s="8" t="s">
        <v>46</v>
      </c>
      <c r="U38" s="8" t="s">
        <v>46</v>
      </c>
      <c r="V38" s="8" t="s">
        <v>46</v>
      </c>
      <c r="W38" s="8" t="s">
        <v>46</v>
      </c>
      <c r="X38" s="8" t="s">
        <v>46</v>
      </c>
      <c r="Y38" s="8" t="s">
        <v>101</v>
      </c>
      <c r="Z38" s="8" t="s">
        <v>102</v>
      </c>
      <c r="AA38" s="8"/>
      <c r="AB38" s="2"/>
      <c r="AC38" s="2"/>
      <c r="AD38" s="2"/>
      <c r="AE38" s="2"/>
      <c r="AF38" s="2"/>
    </row>
    <row r="39" spans="1:32" ht="15.75" customHeight="1" x14ac:dyDescent="0.25">
      <c r="A39" s="27">
        <v>20</v>
      </c>
      <c r="B39" s="54" t="s">
        <v>75</v>
      </c>
      <c r="C39" s="54" t="s">
        <v>82</v>
      </c>
      <c r="D39" s="29">
        <v>59</v>
      </c>
      <c r="E39" s="30">
        <v>45324</v>
      </c>
      <c r="F39" s="31">
        <v>61</v>
      </c>
      <c r="G39" s="30">
        <v>45343</v>
      </c>
      <c r="H39" s="31">
        <v>844.14999999999975</v>
      </c>
      <c r="I39" s="29">
        <v>2.15</v>
      </c>
      <c r="J39" s="9">
        <v>1.06</v>
      </c>
      <c r="K39" s="29">
        <v>2</v>
      </c>
      <c r="L39" s="9">
        <v>0</v>
      </c>
      <c r="M39" s="29">
        <v>0</v>
      </c>
      <c r="N39" s="29">
        <v>1.25</v>
      </c>
      <c r="O39" s="31">
        <v>44297.29</v>
      </c>
      <c r="P39" s="31">
        <v>1.35</v>
      </c>
      <c r="Q39" s="55">
        <v>18.145058139534886</v>
      </c>
      <c r="R39" s="34">
        <v>7027.41</v>
      </c>
      <c r="S39" s="8" t="s">
        <v>46</v>
      </c>
      <c r="T39" s="8" t="s">
        <v>46</v>
      </c>
      <c r="U39" s="8" t="s">
        <v>46</v>
      </c>
      <c r="V39" s="8" t="s">
        <v>46</v>
      </c>
      <c r="W39" s="8" t="s">
        <v>46</v>
      </c>
      <c r="X39" s="8" t="s">
        <v>46</v>
      </c>
      <c r="Y39" s="8" t="s">
        <v>46</v>
      </c>
      <c r="Z39" s="8" t="s">
        <v>102</v>
      </c>
      <c r="AA39" s="8"/>
      <c r="AB39" s="2"/>
      <c r="AC39" s="2"/>
      <c r="AD39" s="2"/>
      <c r="AE39" s="2"/>
      <c r="AF39" s="2"/>
    </row>
    <row r="40" spans="1:32" ht="15.75" customHeight="1" x14ac:dyDescent="0.25">
      <c r="A40" s="2"/>
      <c r="B40" s="2"/>
      <c r="C40" s="2"/>
      <c r="D40" s="2"/>
      <c r="E40" s="2"/>
      <c r="F40" s="2"/>
      <c r="G40" s="2"/>
      <c r="H40" s="2"/>
      <c r="I40" s="42"/>
      <c r="J40" s="42"/>
      <c r="K40" s="42"/>
      <c r="L40" s="42"/>
      <c r="M40" s="42"/>
      <c r="N40" s="17"/>
      <c r="O40" s="2"/>
      <c r="P40" s="2"/>
      <c r="Q40" s="2"/>
      <c r="R40" s="18" t="s">
        <v>20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2" ht="15.75" customHeight="1" x14ac:dyDescent="0.25">
      <c r="A41" s="2"/>
      <c r="B41" s="2"/>
      <c r="C41" s="2"/>
      <c r="D41" s="4" t="s">
        <v>25</v>
      </c>
      <c r="E41" s="19" t="s">
        <v>26</v>
      </c>
      <c r="F41" s="4" t="s">
        <v>27</v>
      </c>
      <c r="G41" s="19" t="s">
        <v>28</v>
      </c>
      <c r="H41" s="4" t="s">
        <v>29</v>
      </c>
      <c r="I41" s="19" t="s">
        <v>30</v>
      </c>
      <c r="J41" s="21" t="s">
        <v>31</v>
      </c>
      <c r="K41" s="21" t="s">
        <v>33</v>
      </c>
      <c r="L41" s="21" t="s">
        <v>34</v>
      </c>
      <c r="M41" s="20" t="s">
        <v>35</v>
      </c>
      <c r="N41" s="20" t="s">
        <v>36</v>
      </c>
      <c r="O41" s="4" t="s">
        <v>37</v>
      </c>
      <c r="P41" s="20" t="s">
        <v>38</v>
      </c>
      <c r="Q41" s="4" t="s">
        <v>84</v>
      </c>
      <c r="R41" s="4" t="s">
        <v>40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2" ht="15.75" customHeight="1" x14ac:dyDescent="0.25">
      <c r="A42" s="2"/>
      <c r="B42" s="2"/>
      <c r="C42" s="5" t="s">
        <v>85</v>
      </c>
      <c r="D42" s="56">
        <f t="shared" ref="D42:P42" si="0">AVERAGE(D13:D39)</f>
        <v>60.796296296296298</v>
      </c>
      <c r="E42" s="45">
        <f t="shared" si="0"/>
        <v>45325.481481481482</v>
      </c>
      <c r="F42" s="56">
        <f t="shared" si="0"/>
        <v>62.194444444444443</v>
      </c>
      <c r="G42" s="45">
        <f t="shared" si="0"/>
        <v>45340</v>
      </c>
      <c r="H42" s="44">
        <f t="shared" si="0"/>
        <v>853.83148148148166</v>
      </c>
      <c r="I42" s="44">
        <f t="shared" si="0"/>
        <v>2.2255555555555557</v>
      </c>
      <c r="J42" s="44">
        <f t="shared" si="0"/>
        <v>1.1362962962962959</v>
      </c>
      <c r="K42" s="44">
        <f t="shared" si="0"/>
        <v>1.8240740740740742</v>
      </c>
      <c r="L42" s="44">
        <f t="shared" si="0"/>
        <v>3.7037037037037035E-4</v>
      </c>
      <c r="M42" s="44">
        <f t="shared" si="0"/>
        <v>1.5185185185185184E-2</v>
      </c>
      <c r="N42" s="44">
        <f t="shared" si="0"/>
        <v>9.7407407407407405</v>
      </c>
      <c r="O42" s="44">
        <f t="shared" si="0"/>
        <v>40539.838888888895</v>
      </c>
      <c r="P42" s="44">
        <f t="shared" si="0"/>
        <v>1.4222222222222225</v>
      </c>
      <c r="Q42" s="57"/>
      <c r="R42" s="44">
        <f>AVERAGE(R13:R39)</f>
        <v>7716.2566666666689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2" ht="15.75" customHeight="1" x14ac:dyDescent="0.25">
      <c r="A43" s="2"/>
      <c r="B43" s="2"/>
      <c r="C43" s="5" t="s">
        <v>86</v>
      </c>
      <c r="D43" s="58">
        <v>8498</v>
      </c>
      <c r="E43" s="59"/>
      <c r="F43" s="60">
        <v>0.72526999999999997</v>
      </c>
      <c r="G43" s="61"/>
      <c r="H43" s="62"/>
      <c r="I43" s="63">
        <v>0.1825</v>
      </c>
      <c r="J43" s="63">
        <v>0.97560000000000002</v>
      </c>
      <c r="K43" s="60">
        <v>0.70487</v>
      </c>
      <c r="L43" s="60">
        <v>2.7100000000000002E-3</v>
      </c>
      <c r="M43" s="60">
        <v>2.828E-2</v>
      </c>
      <c r="N43" s="60">
        <v>6.7680999999999996</v>
      </c>
      <c r="O43" s="63">
        <v>5122.17</v>
      </c>
      <c r="P43" s="60">
        <v>0.19656000000000001</v>
      </c>
      <c r="Q43" s="44"/>
      <c r="R43" s="64">
        <v>863.85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2" ht="15.75" customHeight="1" x14ac:dyDescent="0.25">
      <c r="A44" s="2"/>
      <c r="B44" s="2"/>
      <c r="C44" s="5" t="s">
        <v>87</v>
      </c>
      <c r="D44" s="44">
        <v>0.99</v>
      </c>
      <c r="E44" s="45"/>
      <c r="F44" s="44">
        <v>0.83</v>
      </c>
      <c r="G44" s="45"/>
      <c r="H44" s="44"/>
      <c r="I44" s="44">
        <v>5.83</v>
      </c>
      <c r="J44" s="44">
        <v>6.1</v>
      </c>
      <c r="K44" s="21">
        <v>27.45</v>
      </c>
      <c r="L44" s="65">
        <v>1039.23</v>
      </c>
      <c r="M44" s="21">
        <v>433.94</v>
      </c>
      <c r="N44" s="65">
        <v>49.4</v>
      </c>
      <c r="O44" s="65">
        <v>8.98</v>
      </c>
      <c r="P44" s="65">
        <v>9.83</v>
      </c>
      <c r="Q44" s="44"/>
      <c r="R44" s="21">
        <v>7.95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2" ht="15.75" customHeight="1" x14ac:dyDescent="0.25">
      <c r="A45" s="8"/>
      <c r="B45" s="2"/>
      <c r="C45" s="5" t="s">
        <v>88</v>
      </c>
      <c r="D45" s="44">
        <f t="shared" ref="D45:P45" si="1">MAX(D13:D39)</f>
        <v>63.75</v>
      </c>
      <c r="E45" s="45">
        <f t="shared" si="1"/>
        <v>45328</v>
      </c>
      <c r="F45" s="44">
        <f t="shared" si="1"/>
        <v>64.75</v>
      </c>
      <c r="G45" s="45">
        <f t="shared" si="1"/>
        <v>45353</v>
      </c>
      <c r="H45" s="44">
        <f t="shared" si="1"/>
        <v>888.69999999999982</v>
      </c>
      <c r="I45" s="44">
        <f t="shared" si="1"/>
        <v>2.36</v>
      </c>
      <c r="J45" s="44">
        <f t="shared" si="1"/>
        <v>1.27</v>
      </c>
      <c r="K45" s="44">
        <f t="shared" si="1"/>
        <v>3</v>
      </c>
      <c r="L45" s="44">
        <f t="shared" si="1"/>
        <v>0.01</v>
      </c>
      <c r="M45" s="44">
        <f t="shared" si="1"/>
        <v>0.3</v>
      </c>
      <c r="N45" s="44">
        <f t="shared" si="1"/>
        <v>34.5</v>
      </c>
      <c r="O45" s="44">
        <f t="shared" si="1"/>
        <v>44297.29</v>
      </c>
      <c r="P45" s="44">
        <f t="shared" si="1"/>
        <v>1.97</v>
      </c>
      <c r="Q45" s="57"/>
      <c r="R45" s="44">
        <f>MIN(R13:R39)</f>
        <v>7027.41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2" ht="15.75" customHeight="1" x14ac:dyDescent="0.25">
      <c r="A46" s="8"/>
      <c r="B46" s="2"/>
      <c r="C46" s="5" t="s">
        <v>89</v>
      </c>
      <c r="D46" s="44">
        <f t="shared" ref="D46:P46" si="2">MIN(D13:D39)</f>
        <v>57.5</v>
      </c>
      <c r="E46" s="45">
        <f t="shared" si="2"/>
        <v>45322</v>
      </c>
      <c r="F46" s="44">
        <f t="shared" si="2"/>
        <v>58.75</v>
      </c>
      <c r="G46" s="45">
        <f t="shared" si="2"/>
        <v>45327</v>
      </c>
      <c r="H46" s="44">
        <f t="shared" si="2"/>
        <v>794.39999999999975</v>
      </c>
      <c r="I46" s="44">
        <f t="shared" si="2"/>
        <v>1.94</v>
      </c>
      <c r="J46" s="44">
        <f t="shared" si="2"/>
        <v>1.03</v>
      </c>
      <c r="K46" s="44">
        <f t="shared" si="2"/>
        <v>1</v>
      </c>
      <c r="L46" s="44">
        <f t="shared" si="2"/>
        <v>0</v>
      </c>
      <c r="M46" s="44">
        <f t="shared" si="2"/>
        <v>0</v>
      </c>
      <c r="N46" s="44">
        <f t="shared" si="2"/>
        <v>0</v>
      </c>
      <c r="O46" s="44">
        <f t="shared" si="2"/>
        <v>36723.14</v>
      </c>
      <c r="P46" s="44">
        <f t="shared" si="2"/>
        <v>1.0900000000000001</v>
      </c>
      <c r="Q46" s="57"/>
      <c r="R46" s="44">
        <f>MAX(R13:R39)</f>
        <v>8619.17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2" ht="15.75" customHeight="1" x14ac:dyDescent="0.25">
      <c r="A47" s="6"/>
      <c r="B47" s="3"/>
      <c r="C47" s="51"/>
      <c r="D47" s="15" t="s">
        <v>90</v>
      </c>
      <c r="E47" s="15"/>
      <c r="F47" s="15" t="s">
        <v>90</v>
      </c>
      <c r="G47" s="52"/>
      <c r="H47" s="52"/>
      <c r="I47" s="15" t="s">
        <v>90</v>
      </c>
      <c r="J47" s="15" t="s">
        <v>90</v>
      </c>
      <c r="K47" s="15" t="s">
        <v>90</v>
      </c>
      <c r="L47" s="15" t="s">
        <v>91</v>
      </c>
      <c r="M47" s="15" t="s">
        <v>91</v>
      </c>
      <c r="N47" s="15" t="s">
        <v>90</v>
      </c>
      <c r="O47" s="15" t="s">
        <v>91</v>
      </c>
      <c r="P47" s="15" t="s">
        <v>90</v>
      </c>
      <c r="Q47" s="52"/>
      <c r="R47" s="15" t="s">
        <v>90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15.75" customHeight="1" x14ac:dyDescent="0.25">
      <c r="A48" s="8"/>
      <c r="B48" s="83" t="s">
        <v>92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6"/>
      <c r="Q48" s="8"/>
      <c r="R48" s="8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5.75" customHeight="1" x14ac:dyDescent="0.25">
      <c r="A49" s="8"/>
      <c r="B49" s="83" t="s">
        <v>93</v>
      </c>
      <c r="C49" s="82"/>
      <c r="D49" s="82"/>
      <c r="E49" s="82"/>
      <c r="F49" s="82"/>
      <c r="G49" s="82"/>
      <c r="H49" s="82"/>
      <c r="I49" s="6"/>
      <c r="J49" s="6"/>
      <c r="K49" s="6"/>
      <c r="L49" s="6"/>
      <c r="M49" s="6"/>
      <c r="N49" s="6"/>
      <c r="O49" s="6"/>
      <c r="P49" s="6"/>
      <c r="Q49" s="8"/>
      <c r="R49" s="8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5.75" customHeight="1" x14ac:dyDescent="0.25">
      <c r="A50" s="8"/>
      <c r="B50" s="83" t="s">
        <v>94</v>
      </c>
      <c r="C50" s="82"/>
      <c r="D50" s="82"/>
      <c r="E50" s="82"/>
      <c r="F50" s="6"/>
      <c r="G50" s="3"/>
      <c r="H50" s="3"/>
      <c r="I50" s="6"/>
      <c r="J50" s="6"/>
      <c r="K50" s="6"/>
      <c r="L50" s="6"/>
      <c r="M50" s="6"/>
      <c r="N50" s="6"/>
      <c r="O50" s="6"/>
      <c r="P50" s="6"/>
      <c r="Q50" s="8"/>
      <c r="R50" s="8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5.75" customHeight="1" x14ac:dyDescent="0.25">
      <c r="A51" s="8"/>
      <c r="B51" s="3" t="s">
        <v>95</v>
      </c>
      <c r="C51" s="3"/>
      <c r="D51" s="3"/>
      <c r="E51" s="3"/>
      <c r="F51" s="3"/>
      <c r="G51" s="3"/>
      <c r="H51" s="3"/>
      <c r="I51" s="3"/>
      <c r="J51" s="3"/>
      <c r="K51" s="6"/>
      <c r="L51" s="6"/>
      <c r="M51" s="6"/>
      <c r="N51" s="6"/>
      <c r="O51" s="6"/>
      <c r="P51" s="6"/>
      <c r="Q51" s="6"/>
      <c r="R51" s="6"/>
      <c r="S51" s="6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5.75" customHeight="1" x14ac:dyDescent="0.25">
      <c r="A52" s="8"/>
      <c r="B52" s="3" t="s">
        <v>96</v>
      </c>
      <c r="C52" s="51"/>
      <c r="D52" s="6"/>
      <c r="E52" s="3"/>
      <c r="F52" s="6"/>
      <c r="G52" s="3"/>
      <c r="H52" s="3"/>
      <c r="I52" s="2"/>
      <c r="J52" s="2"/>
      <c r="K52" s="6"/>
      <c r="L52" s="6"/>
      <c r="M52" s="6"/>
      <c r="N52" s="6"/>
      <c r="O52" s="6"/>
      <c r="P52" s="6"/>
      <c r="Q52" s="6"/>
      <c r="R52" s="6"/>
      <c r="S52" s="6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5.75" customHeight="1" x14ac:dyDescent="0.25"/>
    <row r="54" spans="1:32" ht="15.75" customHeight="1" x14ac:dyDescent="0.25"/>
    <row r="55" spans="1:32" ht="15.75" customHeight="1" x14ac:dyDescent="0.25"/>
    <row r="56" spans="1:32" ht="15.75" customHeight="1" x14ac:dyDescent="0.25"/>
    <row r="57" spans="1:32" ht="15.75" customHeight="1" x14ac:dyDescent="0.25"/>
    <row r="58" spans="1:32" ht="15.75" customHeight="1" x14ac:dyDescent="0.25"/>
    <row r="59" spans="1:32" ht="15.75" customHeight="1" x14ac:dyDescent="0.25"/>
    <row r="60" spans="1:32" ht="15.75" customHeight="1" x14ac:dyDescent="0.25"/>
    <row r="61" spans="1:32" ht="15.75" customHeight="1" x14ac:dyDescent="0.25"/>
    <row r="62" spans="1:32" ht="15.75" customHeight="1" x14ac:dyDescent="0.25"/>
    <row r="63" spans="1:32" ht="15.75" customHeight="1" x14ac:dyDescent="0.25"/>
    <row r="64" spans="1:32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D1:R1"/>
    <mergeCell ref="B48:O48"/>
    <mergeCell ref="B49:H49"/>
    <mergeCell ref="B50:E50"/>
  </mergeCells>
  <conditionalFormatting sqref="R13:R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3:R3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00"/>
  <sheetViews>
    <sheetView tabSelected="1" workbookViewId="0">
      <selection activeCell="F2" sqref="F2"/>
    </sheetView>
  </sheetViews>
  <sheetFormatPr baseColWidth="10" defaultColWidth="14.42578125" defaultRowHeight="15" customHeight="1" x14ac:dyDescent="0.25"/>
  <cols>
    <col min="1" max="26" width="10.7109375" customWidth="1"/>
  </cols>
  <sheetData>
    <row r="1" spans="1:22" x14ac:dyDescent="0.25">
      <c r="A1" s="1"/>
      <c r="B1" s="2"/>
      <c r="C1" s="2"/>
      <c r="D1" s="81" t="s">
        <v>114</v>
      </c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2"/>
      <c r="S1" s="2"/>
      <c r="T1" s="2"/>
      <c r="U1" s="4" t="s">
        <v>0</v>
      </c>
      <c r="V1" s="5" t="s">
        <v>97</v>
      </c>
    </row>
    <row r="2" spans="1:22" x14ac:dyDescent="0.25">
      <c r="A2" s="1"/>
      <c r="B2" s="2"/>
      <c r="C2" s="2"/>
      <c r="E2" s="3"/>
      <c r="F2" s="6" t="s">
        <v>113</v>
      </c>
      <c r="G2" s="3"/>
      <c r="H2" s="3"/>
      <c r="I2" s="6"/>
      <c r="J2" s="6"/>
      <c r="K2" s="6"/>
      <c r="L2" s="6"/>
      <c r="M2" s="7" t="s">
        <v>3</v>
      </c>
      <c r="N2" s="8"/>
      <c r="O2" s="8"/>
      <c r="P2" s="8"/>
      <c r="Q2" s="8"/>
      <c r="R2" s="2"/>
      <c r="S2" s="2"/>
      <c r="T2" s="2"/>
      <c r="U2" s="9" t="s">
        <v>4</v>
      </c>
      <c r="V2" s="9">
        <v>33</v>
      </c>
    </row>
    <row r="3" spans="1:22" x14ac:dyDescent="0.25">
      <c r="A3" s="1"/>
      <c r="B3" s="2"/>
      <c r="C3" s="2"/>
      <c r="D3" s="8"/>
      <c r="E3" s="2"/>
      <c r="F3" s="8"/>
      <c r="G3" s="2"/>
      <c r="H3" s="2"/>
      <c r="I3" s="8"/>
      <c r="J3" s="8"/>
      <c r="K3" s="8"/>
      <c r="L3" s="8"/>
      <c r="M3" s="8"/>
      <c r="N3" s="8"/>
      <c r="O3" s="8"/>
      <c r="P3" s="8"/>
      <c r="Q3" s="8"/>
      <c r="R3" s="2"/>
      <c r="S3" s="2"/>
      <c r="T3" s="2"/>
      <c r="U3" s="9" t="s">
        <v>5</v>
      </c>
      <c r="V3" s="9">
        <v>33</v>
      </c>
    </row>
    <row r="4" spans="1:22" x14ac:dyDescent="0.25">
      <c r="A4" s="10" t="s">
        <v>103</v>
      </c>
      <c r="B4" s="3"/>
      <c r="C4" s="66"/>
      <c r="D4" s="8"/>
      <c r="E4" s="2"/>
      <c r="F4" s="6" t="s">
        <v>7</v>
      </c>
      <c r="G4" s="12"/>
      <c r="H4" s="66">
        <v>45295</v>
      </c>
      <c r="I4" s="8"/>
      <c r="J4" s="6"/>
      <c r="K4" s="8"/>
      <c r="L4" s="8"/>
      <c r="M4" s="8"/>
      <c r="N4" s="8"/>
      <c r="O4" s="8"/>
      <c r="P4" s="8"/>
      <c r="Q4" s="8"/>
      <c r="R4" s="2"/>
      <c r="S4" s="2"/>
      <c r="T4" s="2"/>
      <c r="U4" s="9" t="s">
        <v>8</v>
      </c>
      <c r="V4" s="14">
        <v>26</v>
      </c>
    </row>
    <row r="5" spans="1:22" x14ac:dyDescent="0.25">
      <c r="A5" s="10" t="s">
        <v>104</v>
      </c>
      <c r="B5" s="2"/>
      <c r="C5" s="2"/>
      <c r="D5" s="8"/>
      <c r="E5" s="2"/>
      <c r="F5" s="8"/>
      <c r="G5" s="2"/>
      <c r="H5" s="2"/>
      <c r="I5" s="8"/>
      <c r="J5" s="8"/>
      <c r="K5" s="8"/>
      <c r="L5" s="8"/>
      <c r="M5" s="8"/>
      <c r="N5" s="8"/>
      <c r="O5" s="8"/>
      <c r="P5" s="8"/>
      <c r="Q5" s="8"/>
      <c r="R5" s="2"/>
      <c r="S5" s="2"/>
      <c r="T5" s="2"/>
      <c r="U5" s="9" t="s">
        <v>10</v>
      </c>
      <c r="V5" s="14">
        <v>90</v>
      </c>
    </row>
    <row r="6" spans="1:22" x14ac:dyDescent="0.25">
      <c r="A6" s="10" t="s">
        <v>11</v>
      </c>
      <c r="B6" s="2"/>
      <c r="C6" s="3"/>
      <c r="D6" s="8"/>
      <c r="E6" s="2"/>
      <c r="F6" s="8"/>
      <c r="G6" s="2"/>
      <c r="H6" s="2"/>
      <c r="I6" s="8"/>
      <c r="J6" s="8"/>
      <c r="K6" s="8"/>
      <c r="L6" s="8"/>
      <c r="M6" s="8"/>
      <c r="N6" s="8"/>
      <c r="O6" s="8"/>
      <c r="P6" s="8"/>
      <c r="Q6" s="8"/>
      <c r="R6" s="2"/>
      <c r="S6" s="2"/>
      <c r="T6" s="2"/>
      <c r="U6" s="9" t="s">
        <v>12</v>
      </c>
      <c r="V6" s="14">
        <v>156</v>
      </c>
    </row>
    <row r="7" spans="1:22" x14ac:dyDescent="0.25">
      <c r="A7" s="10" t="s">
        <v>13</v>
      </c>
      <c r="B7" s="3"/>
      <c r="C7" s="3"/>
      <c r="D7" s="6"/>
      <c r="E7" s="2"/>
      <c r="F7" s="8"/>
      <c r="G7" s="2"/>
      <c r="H7" s="2"/>
      <c r="I7" s="8"/>
      <c r="J7" s="8"/>
      <c r="K7" s="8"/>
      <c r="L7" s="8"/>
      <c r="M7" s="8"/>
      <c r="N7" s="8"/>
      <c r="O7" s="8"/>
      <c r="P7" s="8"/>
      <c r="Q7" s="8"/>
      <c r="R7" s="2"/>
      <c r="S7" s="2"/>
      <c r="T7" s="2"/>
      <c r="U7" s="9" t="s">
        <v>14</v>
      </c>
      <c r="V7" s="14">
        <v>86</v>
      </c>
    </row>
    <row r="8" spans="1:22" x14ac:dyDescent="0.25">
      <c r="A8" s="10" t="s">
        <v>105</v>
      </c>
      <c r="B8" s="3"/>
      <c r="C8" s="3"/>
      <c r="D8" s="6"/>
      <c r="E8" s="67">
        <v>45449</v>
      </c>
      <c r="F8" s="8"/>
      <c r="G8" s="2"/>
      <c r="H8" s="2"/>
      <c r="I8" s="8"/>
      <c r="J8" s="8"/>
      <c r="K8" s="8"/>
      <c r="L8" s="8"/>
      <c r="M8" s="8"/>
      <c r="N8" s="8"/>
      <c r="O8" s="8"/>
      <c r="P8" s="8"/>
      <c r="Q8" s="8"/>
      <c r="R8" s="2"/>
      <c r="S8" s="2"/>
      <c r="T8" s="2"/>
      <c r="U8" s="9" t="s">
        <v>16</v>
      </c>
      <c r="V8" s="14">
        <v>71</v>
      </c>
    </row>
    <row r="9" spans="1:22" x14ac:dyDescent="0.25">
      <c r="A9" s="10" t="s">
        <v>106</v>
      </c>
      <c r="B9" s="3"/>
      <c r="C9" s="2"/>
      <c r="D9" s="8"/>
      <c r="E9" s="12"/>
      <c r="F9" s="8"/>
      <c r="G9" s="2"/>
      <c r="H9" s="2"/>
      <c r="I9" s="8"/>
      <c r="J9" s="8"/>
      <c r="K9" s="8"/>
      <c r="L9" s="8"/>
      <c r="M9" s="8"/>
      <c r="N9" s="8"/>
      <c r="O9" s="8"/>
      <c r="P9" s="8"/>
      <c r="Q9" s="8"/>
      <c r="R9" s="2"/>
      <c r="S9" s="2"/>
      <c r="T9" s="2"/>
      <c r="U9" s="9" t="s">
        <v>18</v>
      </c>
      <c r="V9" s="14">
        <v>67</v>
      </c>
    </row>
    <row r="10" spans="1:22" x14ac:dyDescent="0.25">
      <c r="A10" s="8"/>
      <c r="B10" s="2"/>
      <c r="C10" s="2"/>
      <c r="D10" s="8"/>
      <c r="E10" s="3"/>
      <c r="F10" s="8"/>
      <c r="G10" s="2"/>
      <c r="H10" s="2"/>
      <c r="I10" s="8"/>
      <c r="J10" s="2"/>
      <c r="K10" s="8"/>
      <c r="L10" s="8"/>
      <c r="M10" s="8"/>
      <c r="N10" s="8"/>
      <c r="O10" s="17"/>
      <c r="P10" s="8"/>
      <c r="Q10" s="8"/>
      <c r="R10" s="4" t="s">
        <v>19</v>
      </c>
      <c r="S10" s="18" t="s">
        <v>20</v>
      </c>
      <c r="T10" s="2"/>
      <c r="U10" s="9" t="s">
        <v>21</v>
      </c>
      <c r="V10" s="14">
        <v>38</v>
      </c>
    </row>
    <row r="11" spans="1:22" x14ac:dyDescent="0.25">
      <c r="A11" s="19" t="s">
        <v>22</v>
      </c>
      <c r="B11" s="4" t="s">
        <v>23</v>
      </c>
      <c r="C11" s="4" t="s">
        <v>24</v>
      </c>
      <c r="D11" s="20" t="s">
        <v>25</v>
      </c>
      <c r="E11" s="19" t="s">
        <v>26</v>
      </c>
      <c r="F11" s="4" t="s">
        <v>27</v>
      </c>
      <c r="G11" s="4" t="s">
        <v>28</v>
      </c>
      <c r="H11" s="20" t="s">
        <v>29</v>
      </c>
      <c r="I11" s="19" t="s">
        <v>30</v>
      </c>
      <c r="J11" s="21" t="s">
        <v>31</v>
      </c>
      <c r="K11" s="21" t="s">
        <v>32</v>
      </c>
      <c r="L11" s="21" t="s">
        <v>33</v>
      </c>
      <c r="M11" s="21" t="s">
        <v>34</v>
      </c>
      <c r="N11" s="20" t="s">
        <v>35</v>
      </c>
      <c r="O11" s="20" t="s">
        <v>36</v>
      </c>
      <c r="P11" s="4" t="s">
        <v>37</v>
      </c>
      <c r="Q11" s="4" t="s">
        <v>38</v>
      </c>
      <c r="R11" s="4" t="s">
        <v>39</v>
      </c>
      <c r="S11" s="4" t="s">
        <v>40</v>
      </c>
      <c r="T11" s="8"/>
      <c r="U11" s="9" t="s">
        <v>42</v>
      </c>
      <c r="V11" s="9">
        <v>0</v>
      </c>
    </row>
    <row r="12" spans="1:22" x14ac:dyDescent="0.25">
      <c r="A12" s="27">
        <v>16</v>
      </c>
      <c r="B12" s="54" t="s">
        <v>47</v>
      </c>
      <c r="C12" s="54" t="s">
        <v>112</v>
      </c>
      <c r="D12" s="29">
        <v>54.75</v>
      </c>
      <c r="E12" s="30">
        <v>45349</v>
      </c>
      <c r="F12" s="31">
        <v>54.75</v>
      </c>
      <c r="G12" s="30">
        <v>45349</v>
      </c>
      <c r="H12" s="31">
        <v>808.05000000000007</v>
      </c>
      <c r="I12" s="29">
        <v>2.2200000000000002</v>
      </c>
      <c r="J12" s="29">
        <v>1.1399999999999999</v>
      </c>
      <c r="K12" s="29">
        <v>0</v>
      </c>
      <c r="L12" s="29">
        <v>1.25</v>
      </c>
      <c r="M12" s="29">
        <v>0</v>
      </c>
      <c r="N12" s="9">
        <v>0</v>
      </c>
      <c r="O12" s="29">
        <v>0.45</v>
      </c>
      <c r="P12" s="31">
        <v>58079.26</v>
      </c>
      <c r="Q12" s="31">
        <v>1.7</v>
      </c>
      <c r="R12" s="31">
        <v>20.679884275417447</v>
      </c>
      <c r="S12" s="68">
        <v>8779.7999999999993</v>
      </c>
      <c r="T12" s="8"/>
      <c r="U12" s="8"/>
      <c r="V12" s="8"/>
    </row>
    <row r="13" spans="1:22" x14ac:dyDescent="0.25">
      <c r="A13" s="27">
        <v>5</v>
      </c>
      <c r="B13" s="27" t="s">
        <v>56</v>
      </c>
      <c r="C13" s="27" t="s">
        <v>77</v>
      </c>
      <c r="D13" s="29">
        <v>56</v>
      </c>
      <c r="E13" s="30">
        <v>45351</v>
      </c>
      <c r="F13" s="31">
        <v>58</v>
      </c>
      <c r="G13" s="30">
        <v>45353</v>
      </c>
      <c r="H13" s="31">
        <v>864.2</v>
      </c>
      <c r="I13" s="29">
        <v>2.3199999999999998</v>
      </c>
      <c r="J13" s="29">
        <v>1.1200000000000001</v>
      </c>
      <c r="K13" s="29">
        <v>0</v>
      </c>
      <c r="L13" s="29">
        <v>0.88</v>
      </c>
      <c r="M13" s="29">
        <v>0</v>
      </c>
      <c r="N13" s="9">
        <v>0</v>
      </c>
      <c r="O13" s="29">
        <v>0</v>
      </c>
      <c r="P13" s="31">
        <v>58702.16</v>
      </c>
      <c r="Q13" s="31">
        <v>1.55</v>
      </c>
      <c r="R13" s="31">
        <v>22.482596607085434</v>
      </c>
      <c r="S13" s="68">
        <v>8464.7199999999993</v>
      </c>
      <c r="T13" s="8"/>
      <c r="U13" s="8"/>
      <c r="V13" s="8"/>
    </row>
    <row r="14" spans="1:22" x14ac:dyDescent="0.25">
      <c r="A14" s="27">
        <v>2</v>
      </c>
      <c r="B14" s="27" t="s">
        <v>56</v>
      </c>
      <c r="C14" s="27" t="s">
        <v>78</v>
      </c>
      <c r="D14" s="29">
        <v>54.75</v>
      </c>
      <c r="E14" s="30">
        <v>45349</v>
      </c>
      <c r="F14" s="31">
        <v>55.5</v>
      </c>
      <c r="G14" s="30">
        <v>45350</v>
      </c>
      <c r="H14" s="31">
        <v>825.80000000000007</v>
      </c>
      <c r="I14" s="29">
        <v>2.2000000000000002</v>
      </c>
      <c r="J14" s="29">
        <v>1.06</v>
      </c>
      <c r="K14" s="29">
        <v>0.02</v>
      </c>
      <c r="L14" s="29">
        <v>2.75</v>
      </c>
      <c r="M14" s="29">
        <v>0</v>
      </c>
      <c r="N14" s="9">
        <v>0</v>
      </c>
      <c r="O14" s="29">
        <v>0.03</v>
      </c>
      <c r="P14" s="31">
        <v>56141.67</v>
      </c>
      <c r="Q14" s="31">
        <v>1.21</v>
      </c>
      <c r="R14" s="31">
        <v>20.944037497745118</v>
      </c>
      <c r="S14" s="68">
        <v>8378.65</v>
      </c>
      <c r="T14" s="8"/>
      <c r="U14" s="8"/>
      <c r="V14" s="8"/>
    </row>
    <row r="15" spans="1:22" x14ac:dyDescent="0.25">
      <c r="A15" s="27">
        <v>31</v>
      </c>
      <c r="B15" s="27" t="s">
        <v>43</v>
      </c>
      <c r="C15" s="27" t="s">
        <v>69</v>
      </c>
      <c r="D15" s="29">
        <v>57</v>
      </c>
      <c r="E15" s="30">
        <v>45352</v>
      </c>
      <c r="F15" s="31">
        <v>58.25</v>
      </c>
      <c r="G15" s="30">
        <v>45353</v>
      </c>
      <c r="H15" s="31">
        <v>864.2</v>
      </c>
      <c r="I15" s="29">
        <v>2.2000000000000002</v>
      </c>
      <c r="J15" s="29">
        <v>1.0900000000000001</v>
      </c>
      <c r="K15" s="29">
        <v>0</v>
      </c>
      <c r="L15" s="29">
        <v>0.38</v>
      </c>
      <c r="M15" s="29">
        <v>0</v>
      </c>
      <c r="N15" s="9">
        <v>0</v>
      </c>
      <c r="O15" s="29">
        <v>0.38</v>
      </c>
      <c r="P15" s="31">
        <v>59623.5</v>
      </c>
      <c r="Q15" s="31">
        <v>1.47</v>
      </c>
      <c r="R15" s="31">
        <v>23.504930353487421</v>
      </c>
      <c r="S15" s="68">
        <v>7975.47</v>
      </c>
      <c r="T15" s="8"/>
      <c r="U15" s="8"/>
      <c r="V15" s="8"/>
    </row>
    <row r="16" spans="1:22" x14ac:dyDescent="0.25">
      <c r="A16" s="27">
        <v>9</v>
      </c>
      <c r="B16" s="27" t="s">
        <v>56</v>
      </c>
      <c r="C16" s="27" t="s">
        <v>110</v>
      </c>
      <c r="D16" s="29">
        <v>58</v>
      </c>
      <c r="E16" s="30">
        <v>45353</v>
      </c>
      <c r="F16" s="31">
        <v>59</v>
      </c>
      <c r="G16" s="30">
        <v>45354</v>
      </c>
      <c r="H16" s="31">
        <v>871.65000000000009</v>
      </c>
      <c r="I16" s="29">
        <v>2.2200000000000002</v>
      </c>
      <c r="J16" s="29">
        <v>1.08</v>
      </c>
      <c r="K16" s="29">
        <v>0.01</v>
      </c>
      <c r="L16" s="29">
        <v>0.25</v>
      </c>
      <c r="M16" s="29">
        <v>0</v>
      </c>
      <c r="N16" s="9">
        <v>0</v>
      </c>
      <c r="O16" s="29">
        <v>0.98</v>
      </c>
      <c r="P16" s="31">
        <v>60021.64</v>
      </c>
      <c r="Q16" s="31">
        <v>1.66</v>
      </c>
      <c r="R16" s="31">
        <v>26.05268595932581</v>
      </c>
      <c r="S16" s="68">
        <v>7901.45</v>
      </c>
      <c r="T16" s="8"/>
      <c r="U16" s="8"/>
      <c r="V16" s="8"/>
    </row>
    <row r="17" spans="1:22" x14ac:dyDescent="0.25">
      <c r="A17" s="27">
        <v>14</v>
      </c>
      <c r="B17" s="54" t="s">
        <v>57</v>
      </c>
      <c r="C17" s="54" t="s">
        <v>70</v>
      </c>
      <c r="D17" s="29">
        <v>56.75</v>
      </c>
      <c r="E17" s="30">
        <v>45351</v>
      </c>
      <c r="F17" s="31">
        <v>57.75</v>
      </c>
      <c r="G17" s="30">
        <v>45352</v>
      </c>
      <c r="H17" s="31">
        <v>848.85</v>
      </c>
      <c r="I17" s="29">
        <v>2.19</v>
      </c>
      <c r="J17" s="29">
        <v>1.05</v>
      </c>
      <c r="K17" s="29">
        <v>0.7</v>
      </c>
      <c r="L17" s="29">
        <v>1</v>
      </c>
      <c r="M17" s="29">
        <v>0</v>
      </c>
      <c r="N17" s="9">
        <v>0</v>
      </c>
      <c r="O17" s="29">
        <v>0.33</v>
      </c>
      <c r="P17" s="31">
        <v>57889.42</v>
      </c>
      <c r="Q17" s="31">
        <v>1.68</v>
      </c>
      <c r="R17" s="31">
        <v>23.082833664049694</v>
      </c>
      <c r="S17" s="68">
        <v>7856.65</v>
      </c>
      <c r="T17" s="8"/>
      <c r="U17" s="8"/>
      <c r="V17" s="8"/>
    </row>
    <row r="18" spans="1:22" x14ac:dyDescent="0.25">
      <c r="A18" s="27">
        <v>6</v>
      </c>
      <c r="B18" s="27" t="s">
        <v>56</v>
      </c>
      <c r="C18" s="27" t="s">
        <v>79</v>
      </c>
      <c r="D18" s="29">
        <v>56</v>
      </c>
      <c r="E18" s="30">
        <v>45351</v>
      </c>
      <c r="F18" s="31">
        <v>58</v>
      </c>
      <c r="G18" s="30">
        <v>45353</v>
      </c>
      <c r="H18" s="31">
        <v>864.2</v>
      </c>
      <c r="I18" s="29">
        <v>2.09</v>
      </c>
      <c r="J18" s="29">
        <v>0.98</v>
      </c>
      <c r="K18" s="29">
        <v>0</v>
      </c>
      <c r="L18" s="29">
        <v>0.5</v>
      </c>
      <c r="M18" s="29">
        <v>0</v>
      </c>
      <c r="N18" s="9">
        <v>0</v>
      </c>
      <c r="O18" s="29">
        <v>0.95</v>
      </c>
      <c r="P18" s="31">
        <v>60473.19</v>
      </c>
      <c r="Q18" s="31">
        <v>1.34</v>
      </c>
      <c r="R18" s="31">
        <v>24.388609599140405</v>
      </c>
      <c r="S18" s="68">
        <v>7775.9</v>
      </c>
      <c r="T18" s="8"/>
      <c r="U18" s="8"/>
      <c r="V18" s="8"/>
    </row>
    <row r="19" spans="1:22" x14ac:dyDescent="0.25">
      <c r="A19" s="27">
        <v>4</v>
      </c>
      <c r="B19" s="27" t="s">
        <v>56</v>
      </c>
      <c r="C19" s="27" t="s">
        <v>74</v>
      </c>
      <c r="D19" s="29">
        <v>52.5</v>
      </c>
      <c r="E19" s="30">
        <v>45347</v>
      </c>
      <c r="F19" s="31">
        <v>53.5</v>
      </c>
      <c r="G19" s="30">
        <v>45348</v>
      </c>
      <c r="H19" s="29">
        <v>790.95</v>
      </c>
      <c r="I19" s="29">
        <v>2.31</v>
      </c>
      <c r="J19" s="29">
        <v>1.08</v>
      </c>
      <c r="K19" s="29">
        <v>0.1</v>
      </c>
      <c r="L19" s="29">
        <v>1</v>
      </c>
      <c r="M19" s="29">
        <v>2.5000000000000001E-3</v>
      </c>
      <c r="N19" s="9">
        <v>0</v>
      </c>
      <c r="O19" s="29">
        <v>0.05</v>
      </c>
      <c r="P19" s="31">
        <v>55531.51</v>
      </c>
      <c r="Q19" s="31">
        <v>1.29</v>
      </c>
      <c r="R19" s="31">
        <v>20.334202280766423</v>
      </c>
      <c r="S19" s="68">
        <v>7739.3</v>
      </c>
      <c r="T19" s="8"/>
      <c r="U19" s="8"/>
      <c r="V19" s="8"/>
    </row>
    <row r="20" spans="1:22" x14ac:dyDescent="0.25">
      <c r="A20" s="27">
        <v>18</v>
      </c>
      <c r="B20" s="54" t="s">
        <v>50</v>
      </c>
      <c r="C20" s="54" t="s">
        <v>51</v>
      </c>
      <c r="D20" s="29">
        <v>56.5</v>
      </c>
      <c r="E20" s="30">
        <v>45351</v>
      </c>
      <c r="F20" s="31">
        <v>55.5</v>
      </c>
      <c r="G20" s="30">
        <v>45350</v>
      </c>
      <c r="H20" s="31">
        <v>825.80000000000007</v>
      </c>
      <c r="I20" s="29">
        <v>2.2799999999999998</v>
      </c>
      <c r="J20" s="29">
        <v>1.1399999999999999</v>
      </c>
      <c r="K20" s="29">
        <v>0.01</v>
      </c>
      <c r="L20" s="29">
        <v>1.75</v>
      </c>
      <c r="M20" s="29">
        <v>0</v>
      </c>
      <c r="N20" s="9">
        <v>0</v>
      </c>
      <c r="O20" s="29">
        <v>0.65</v>
      </c>
      <c r="P20" s="31">
        <v>58901.37</v>
      </c>
      <c r="Q20" s="31">
        <v>1.53</v>
      </c>
      <c r="R20" s="31">
        <v>21.627155963482643</v>
      </c>
      <c r="S20" s="68">
        <v>7684.32</v>
      </c>
      <c r="T20" s="8"/>
      <c r="U20" s="8"/>
      <c r="V20" s="8"/>
    </row>
    <row r="21" spans="1:22" ht="15.75" customHeight="1" x14ac:dyDescent="0.25">
      <c r="A21" s="27">
        <v>21</v>
      </c>
      <c r="B21" s="54" t="s">
        <v>75</v>
      </c>
      <c r="C21" s="54" t="s">
        <v>76</v>
      </c>
      <c r="D21" s="29">
        <v>54.5</v>
      </c>
      <c r="E21" s="30">
        <v>45349</v>
      </c>
      <c r="F21" s="31">
        <v>55.75</v>
      </c>
      <c r="G21" s="30">
        <v>45350</v>
      </c>
      <c r="H21" s="31">
        <v>825.80000000000007</v>
      </c>
      <c r="I21" s="29">
        <v>2.2400000000000002</v>
      </c>
      <c r="J21" s="29">
        <v>1.03</v>
      </c>
      <c r="K21" s="29">
        <v>0.02</v>
      </c>
      <c r="L21" s="29">
        <v>2.25</v>
      </c>
      <c r="M21" s="29">
        <v>0</v>
      </c>
      <c r="N21" s="9">
        <v>0</v>
      </c>
      <c r="O21" s="29">
        <v>0.1</v>
      </c>
      <c r="P21" s="31">
        <v>55155.85</v>
      </c>
      <c r="Q21" s="31">
        <v>1.38</v>
      </c>
      <c r="R21" s="31">
        <v>20.425940678896634</v>
      </c>
      <c r="S21" s="68">
        <v>7599.69</v>
      </c>
      <c r="T21" s="8"/>
      <c r="U21" s="8"/>
      <c r="V21" s="8"/>
    </row>
    <row r="22" spans="1:22" ht="15.75" customHeight="1" x14ac:dyDescent="0.25">
      <c r="A22" s="27">
        <v>25</v>
      </c>
      <c r="B22" s="4" t="s">
        <v>62</v>
      </c>
      <c r="C22" s="27" t="s">
        <v>63</v>
      </c>
      <c r="D22" s="29">
        <v>56.25</v>
      </c>
      <c r="E22" s="30">
        <v>45351</v>
      </c>
      <c r="F22" s="31">
        <v>58</v>
      </c>
      <c r="G22" s="30">
        <v>45353</v>
      </c>
      <c r="H22" s="31">
        <v>864.2</v>
      </c>
      <c r="I22" s="29">
        <v>2.19</v>
      </c>
      <c r="J22" s="29">
        <v>1.1200000000000001</v>
      </c>
      <c r="K22" s="69">
        <v>2.5000000000000001E-3</v>
      </c>
      <c r="L22" s="29">
        <v>0.25</v>
      </c>
      <c r="M22" s="29">
        <v>0.01</v>
      </c>
      <c r="N22" s="9">
        <v>0.03</v>
      </c>
      <c r="O22" s="29">
        <v>0.9</v>
      </c>
      <c r="P22" s="31">
        <v>61661.43</v>
      </c>
      <c r="Q22" s="31">
        <v>1.71</v>
      </c>
      <c r="R22" s="31">
        <v>24.348067564175967</v>
      </c>
      <c r="S22" s="68">
        <v>7588.41</v>
      </c>
      <c r="T22" s="8"/>
      <c r="U22" s="8"/>
      <c r="V22" s="8"/>
    </row>
    <row r="23" spans="1:22" ht="15.75" customHeight="1" x14ac:dyDescent="0.25">
      <c r="A23" s="27">
        <v>27</v>
      </c>
      <c r="B23" s="54" t="s">
        <v>67</v>
      </c>
      <c r="C23" s="27" t="s">
        <v>107</v>
      </c>
      <c r="D23" s="29">
        <v>54</v>
      </c>
      <c r="E23" s="30">
        <v>45349</v>
      </c>
      <c r="F23" s="31">
        <v>55</v>
      </c>
      <c r="G23" s="30">
        <v>45350</v>
      </c>
      <c r="H23" s="31">
        <v>825.80000000000007</v>
      </c>
      <c r="I23" s="29">
        <v>2.33</v>
      </c>
      <c r="J23" s="29">
        <v>1.06</v>
      </c>
      <c r="K23" s="69">
        <v>2.5000000000000001E-3</v>
      </c>
      <c r="L23" s="29">
        <v>2</v>
      </c>
      <c r="M23" s="29">
        <v>0</v>
      </c>
      <c r="N23" s="9">
        <v>0</v>
      </c>
      <c r="O23" s="29">
        <v>0.15</v>
      </c>
      <c r="P23" s="31">
        <v>59165.440000000002</v>
      </c>
      <c r="Q23" s="31">
        <v>1.1000000000000001</v>
      </c>
      <c r="R23" s="31">
        <v>18.923080054273917</v>
      </c>
      <c r="S23" s="68">
        <v>7585.24</v>
      </c>
      <c r="T23" s="8"/>
      <c r="U23" s="8"/>
      <c r="V23" s="8"/>
    </row>
    <row r="24" spans="1:22" ht="15.75" customHeight="1" x14ac:dyDescent="0.25">
      <c r="A24" s="27">
        <v>30</v>
      </c>
      <c r="B24" s="27" t="s">
        <v>43</v>
      </c>
      <c r="C24" s="27" t="s">
        <v>44</v>
      </c>
      <c r="D24" s="29">
        <v>56</v>
      </c>
      <c r="E24" s="30">
        <v>45351</v>
      </c>
      <c r="F24" s="31">
        <v>57</v>
      </c>
      <c r="G24" s="30">
        <v>45352</v>
      </c>
      <c r="H24" s="31">
        <v>848.85</v>
      </c>
      <c r="I24" s="29">
        <v>2.16</v>
      </c>
      <c r="J24" s="29">
        <v>1.1000000000000001</v>
      </c>
      <c r="K24" s="29">
        <v>0.01</v>
      </c>
      <c r="L24" s="29">
        <v>0.25</v>
      </c>
      <c r="M24" s="29">
        <v>0</v>
      </c>
      <c r="N24" s="9">
        <v>0</v>
      </c>
      <c r="O24" s="29">
        <v>0.28000000000000003</v>
      </c>
      <c r="P24" s="31">
        <v>56679.83</v>
      </c>
      <c r="Q24" s="31">
        <v>1.85</v>
      </c>
      <c r="R24" s="31">
        <v>22.655122606881516</v>
      </c>
      <c r="S24" s="68">
        <v>7566.94</v>
      </c>
      <c r="T24" s="8"/>
      <c r="U24" s="8"/>
      <c r="V24" s="8"/>
    </row>
    <row r="25" spans="1:22" ht="15.75" customHeight="1" x14ac:dyDescent="0.25">
      <c r="A25" s="27">
        <v>24</v>
      </c>
      <c r="B25" s="4" t="s">
        <v>62</v>
      </c>
      <c r="C25" s="27" t="s">
        <v>65</v>
      </c>
      <c r="D25" s="29">
        <v>56</v>
      </c>
      <c r="E25" s="30">
        <v>45351</v>
      </c>
      <c r="F25" s="31">
        <v>57.75</v>
      </c>
      <c r="G25" s="30">
        <v>45352</v>
      </c>
      <c r="H25" s="31">
        <v>848.85</v>
      </c>
      <c r="I25" s="29">
        <v>2.2999999999999998</v>
      </c>
      <c r="J25" s="9">
        <v>1.17</v>
      </c>
      <c r="K25" s="29">
        <v>0.05</v>
      </c>
      <c r="L25" s="29">
        <v>1</v>
      </c>
      <c r="M25" s="9">
        <v>2.5000000000000001E-3</v>
      </c>
      <c r="N25" s="9">
        <v>0</v>
      </c>
      <c r="O25" s="29">
        <v>0.1</v>
      </c>
      <c r="P25" s="31">
        <v>59572.88</v>
      </c>
      <c r="Q25" s="31">
        <v>1.62</v>
      </c>
      <c r="R25" s="31">
        <v>26.05268595932581</v>
      </c>
      <c r="S25" s="68">
        <v>7549.68</v>
      </c>
      <c r="T25" s="8"/>
      <c r="U25" s="8"/>
      <c r="V25" s="8"/>
    </row>
    <row r="26" spans="1:22" ht="15.75" customHeight="1" x14ac:dyDescent="0.25">
      <c r="A26" s="27">
        <v>23</v>
      </c>
      <c r="B26" s="54" t="s">
        <v>80</v>
      </c>
      <c r="C26" s="27" t="s">
        <v>81</v>
      </c>
      <c r="D26" s="29">
        <v>55</v>
      </c>
      <c r="E26" s="30">
        <v>45350</v>
      </c>
      <c r="F26" s="31">
        <v>55</v>
      </c>
      <c r="G26" s="30">
        <v>45350</v>
      </c>
      <c r="H26" s="31">
        <v>825.80000000000007</v>
      </c>
      <c r="I26" s="29">
        <v>2.2799999999999998</v>
      </c>
      <c r="J26" s="29">
        <v>1.1499999999999999</v>
      </c>
      <c r="K26" s="29">
        <v>0.02</v>
      </c>
      <c r="L26" s="29">
        <v>0.5</v>
      </c>
      <c r="M26" s="29">
        <v>0</v>
      </c>
      <c r="N26" s="9">
        <v>0</v>
      </c>
      <c r="O26" s="29">
        <v>0.23</v>
      </c>
      <c r="P26" s="31">
        <v>61661.43</v>
      </c>
      <c r="Q26" s="31">
        <v>1.63</v>
      </c>
      <c r="R26" s="31">
        <v>20.510897365510857</v>
      </c>
      <c r="S26" s="68">
        <v>7526.05</v>
      </c>
      <c r="T26" s="8"/>
      <c r="U26" s="8"/>
      <c r="V26" s="8"/>
    </row>
    <row r="27" spans="1:22" ht="15.75" customHeight="1" x14ac:dyDescent="0.25">
      <c r="A27" s="27">
        <v>22</v>
      </c>
      <c r="B27" s="54" t="s">
        <v>72</v>
      </c>
      <c r="C27" s="54" t="s">
        <v>73</v>
      </c>
      <c r="D27" s="29">
        <v>53</v>
      </c>
      <c r="E27" s="30">
        <v>45348</v>
      </c>
      <c r="F27" s="31">
        <v>53</v>
      </c>
      <c r="G27" s="30">
        <v>45348</v>
      </c>
      <c r="H27" s="31">
        <v>790.95</v>
      </c>
      <c r="I27" s="29">
        <v>2.25</v>
      </c>
      <c r="J27" s="29">
        <v>1.08</v>
      </c>
      <c r="K27" s="29">
        <v>0.03</v>
      </c>
      <c r="L27" s="29">
        <v>1</v>
      </c>
      <c r="M27" s="29">
        <v>0</v>
      </c>
      <c r="N27" s="9">
        <v>0</v>
      </c>
      <c r="O27" s="29">
        <v>0.2</v>
      </c>
      <c r="P27" s="31">
        <v>59938.28</v>
      </c>
      <c r="Q27" s="31">
        <v>1.61</v>
      </c>
      <c r="R27" s="31">
        <v>20.425940678896634</v>
      </c>
      <c r="S27" s="68">
        <v>7494.98</v>
      </c>
      <c r="T27" s="8"/>
      <c r="U27" s="8"/>
      <c r="V27" s="8"/>
    </row>
    <row r="28" spans="1:22" ht="15.75" customHeight="1" x14ac:dyDescent="0.25">
      <c r="A28" s="27">
        <v>7</v>
      </c>
      <c r="B28" s="27" t="s">
        <v>56</v>
      </c>
      <c r="C28" s="28" t="s">
        <v>109</v>
      </c>
      <c r="D28" s="29">
        <v>52.75</v>
      </c>
      <c r="E28" s="30">
        <v>45347</v>
      </c>
      <c r="F28" s="31">
        <v>53.75</v>
      </c>
      <c r="G28" s="30">
        <v>45348</v>
      </c>
      <c r="H28" s="31">
        <v>790.95</v>
      </c>
      <c r="I28" s="29">
        <v>2.27</v>
      </c>
      <c r="J28" s="29">
        <v>1.04</v>
      </c>
      <c r="K28" s="29">
        <v>0</v>
      </c>
      <c r="L28" s="29">
        <v>1.5</v>
      </c>
      <c r="M28" s="29">
        <v>0</v>
      </c>
      <c r="N28" s="9">
        <v>0</v>
      </c>
      <c r="O28" s="29">
        <v>0.43</v>
      </c>
      <c r="P28" s="31">
        <v>58817.25</v>
      </c>
      <c r="Q28" s="31">
        <v>1.1499999999999999</v>
      </c>
      <c r="R28" s="31">
        <v>20.597317864173615</v>
      </c>
      <c r="S28" s="68">
        <v>7403.58</v>
      </c>
      <c r="T28" s="8"/>
      <c r="U28" s="8"/>
      <c r="V28" s="8"/>
    </row>
    <row r="29" spans="1:22" ht="15.75" customHeight="1" x14ac:dyDescent="0.25">
      <c r="A29" s="27">
        <v>8</v>
      </c>
      <c r="B29" s="27" t="s">
        <v>56</v>
      </c>
      <c r="C29" s="27" t="s">
        <v>60</v>
      </c>
      <c r="D29" s="29">
        <v>52.25</v>
      </c>
      <c r="E29" s="30">
        <v>45347</v>
      </c>
      <c r="F29" s="31">
        <v>52.25</v>
      </c>
      <c r="G29" s="30">
        <v>45347</v>
      </c>
      <c r="H29" s="31">
        <v>777.40000000000009</v>
      </c>
      <c r="I29" s="29">
        <v>2.33</v>
      </c>
      <c r="J29" s="29">
        <v>1.08</v>
      </c>
      <c r="K29" s="69">
        <v>2.5000000000000001E-3</v>
      </c>
      <c r="L29" s="9">
        <v>1.75</v>
      </c>
      <c r="M29" s="29">
        <v>0</v>
      </c>
      <c r="N29" s="9">
        <v>0</v>
      </c>
      <c r="O29" s="29">
        <v>0.38</v>
      </c>
      <c r="P29" s="31">
        <v>59096.26</v>
      </c>
      <c r="Q29" s="31">
        <v>1.24</v>
      </c>
      <c r="R29" s="31">
        <v>20.679884275417447</v>
      </c>
      <c r="S29" s="68">
        <v>7391.62</v>
      </c>
      <c r="T29" s="8"/>
      <c r="U29" s="8"/>
      <c r="V29" s="8"/>
    </row>
    <row r="30" spans="1:22" ht="15.75" customHeight="1" x14ac:dyDescent="0.25">
      <c r="A30" s="27">
        <v>28</v>
      </c>
      <c r="B30" s="54" t="s">
        <v>67</v>
      </c>
      <c r="C30" s="27" t="s">
        <v>108</v>
      </c>
      <c r="D30" s="29">
        <v>51</v>
      </c>
      <c r="E30" s="30">
        <v>45346</v>
      </c>
      <c r="F30" s="31">
        <v>51</v>
      </c>
      <c r="G30" s="30">
        <v>45346</v>
      </c>
      <c r="H30" s="31">
        <v>769.80000000000007</v>
      </c>
      <c r="I30" s="29">
        <v>2.21</v>
      </c>
      <c r="J30" s="29">
        <v>1.04</v>
      </c>
      <c r="K30" s="29">
        <v>0</v>
      </c>
      <c r="L30" s="29">
        <v>2.5</v>
      </c>
      <c r="M30" s="29">
        <v>0</v>
      </c>
      <c r="N30" s="9">
        <v>0</v>
      </c>
      <c r="O30" s="29">
        <v>0.03</v>
      </c>
      <c r="P30" s="31">
        <v>57983.49</v>
      </c>
      <c r="Q30" s="31">
        <v>1.34</v>
      </c>
      <c r="R30" s="31">
        <v>16.848439620081411</v>
      </c>
      <c r="S30" s="68">
        <v>7330.92</v>
      </c>
      <c r="T30" s="8"/>
      <c r="U30" s="8"/>
      <c r="V30" s="8"/>
    </row>
    <row r="31" spans="1:22" ht="15.75" customHeight="1" x14ac:dyDescent="0.25">
      <c r="A31" s="27">
        <v>17</v>
      </c>
      <c r="B31" s="54" t="s">
        <v>50</v>
      </c>
      <c r="C31" s="54" t="s">
        <v>54</v>
      </c>
      <c r="D31" s="29">
        <v>54.25</v>
      </c>
      <c r="E31" s="30">
        <v>45349</v>
      </c>
      <c r="F31" s="31">
        <v>54.25</v>
      </c>
      <c r="G31" s="30">
        <v>45349</v>
      </c>
      <c r="H31" s="31">
        <v>808.05000000000007</v>
      </c>
      <c r="I31" s="29">
        <v>2.21</v>
      </c>
      <c r="J31" s="29">
        <v>1.1200000000000001</v>
      </c>
      <c r="K31" s="29">
        <v>0.02</v>
      </c>
      <c r="L31" s="29">
        <v>1.25</v>
      </c>
      <c r="M31" s="29">
        <v>0.01</v>
      </c>
      <c r="N31" s="9">
        <v>0</v>
      </c>
      <c r="O31" s="29">
        <v>0.28000000000000003</v>
      </c>
      <c r="P31" s="31">
        <v>57310.559999999998</v>
      </c>
      <c r="Q31" s="31">
        <v>1.76</v>
      </c>
      <c r="R31" s="31">
        <v>19.568628579383692</v>
      </c>
      <c r="S31" s="68">
        <v>7326.89</v>
      </c>
      <c r="T31" s="8"/>
      <c r="U31" s="8"/>
      <c r="V31" s="8"/>
    </row>
    <row r="32" spans="1:22" ht="15.75" customHeight="1" x14ac:dyDescent="0.25">
      <c r="A32" s="37">
        <v>33</v>
      </c>
      <c r="B32" s="21" t="s">
        <v>71</v>
      </c>
      <c r="C32" s="80" t="s">
        <v>111</v>
      </c>
      <c r="D32" s="29">
        <v>53.25</v>
      </c>
      <c r="E32" s="30">
        <v>45348</v>
      </c>
      <c r="F32" s="31">
        <v>54.25</v>
      </c>
      <c r="G32" s="30">
        <v>45349</v>
      </c>
      <c r="H32" s="31">
        <v>808.05000000000007</v>
      </c>
      <c r="I32" s="29">
        <v>2.2799999999999998</v>
      </c>
      <c r="J32" s="29">
        <v>1.22</v>
      </c>
      <c r="K32" s="29">
        <v>7.0000000000000007E-2</v>
      </c>
      <c r="L32" s="29">
        <v>1.75</v>
      </c>
      <c r="M32" s="29">
        <v>0</v>
      </c>
      <c r="N32" s="9">
        <v>0</v>
      </c>
      <c r="O32" s="29">
        <v>0.1</v>
      </c>
      <c r="P32" s="31">
        <v>52700.4</v>
      </c>
      <c r="Q32" s="31">
        <v>1.31</v>
      </c>
      <c r="R32" s="31">
        <v>19.568628579383692</v>
      </c>
      <c r="S32" s="68">
        <v>7211.46</v>
      </c>
      <c r="T32" s="8"/>
      <c r="U32" s="8"/>
      <c r="V32" s="8"/>
    </row>
    <row r="33" spans="1:22" ht="15.75" customHeight="1" x14ac:dyDescent="0.25">
      <c r="A33" s="27">
        <v>20</v>
      </c>
      <c r="B33" s="54" t="s">
        <v>75</v>
      </c>
      <c r="C33" s="54" t="s">
        <v>82</v>
      </c>
      <c r="D33" s="29">
        <v>54</v>
      </c>
      <c r="E33" s="30">
        <v>45349</v>
      </c>
      <c r="F33" s="31">
        <v>55.5</v>
      </c>
      <c r="G33" s="30">
        <v>45350</v>
      </c>
      <c r="H33" s="31">
        <v>825.80000000000007</v>
      </c>
      <c r="I33" s="29">
        <v>2.2400000000000002</v>
      </c>
      <c r="J33" s="29">
        <v>1.03</v>
      </c>
      <c r="K33" s="29">
        <v>0.03</v>
      </c>
      <c r="L33" s="29">
        <v>1.5</v>
      </c>
      <c r="M33" s="29">
        <v>0</v>
      </c>
      <c r="N33" s="9">
        <v>0</v>
      </c>
      <c r="O33" s="29">
        <v>0.13</v>
      </c>
      <c r="P33" s="31">
        <v>60799.32</v>
      </c>
      <c r="Q33" s="31">
        <v>1.47</v>
      </c>
      <c r="R33" s="31">
        <v>19.130800542740836</v>
      </c>
      <c r="S33" s="68">
        <v>7147.64</v>
      </c>
      <c r="T33" s="8"/>
      <c r="U33" s="8"/>
      <c r="V33" s="8"/>
    </row>
    <row r="34" spans="1:22" ht="15.75" customHeight="1" x14ac:dyDescent="0.25">
      <c r="A34" s="27">
        <v>15</v>
      </c>
      <c r="B34" s="54" t="s">
        <v>47</v>
      </c>
      <c r="C34" s="54" t="s">
        <v>48</v>
      </c>
      <c r="D34" s="29">
        <v>53.75</v>
      </c>
      <c r="E34" s="30">
        <v>45348</v>
      </c>
      <c r="F34" s="31">
        <v>54.25</v>
      </c>
      <c r="G34" s="30">
        <v>45349</v>
      </c>
      <c r="H34" s="31">
        <v>808.05000000000007</v>
      </c>
      <c r="I34" s="29">
        <v>2.35</v>
      </c>
      <c r="J34" s="29">
        <v>1.1599999999999999</v>
      </c>
      <c r="K34" s="29">
        <v>0.01</v>
      </c>
      <c r="L34" s="29">
        <v>0.75</v>
      </c>
      <c r="M34" s="29">
        <v>0</v>
      </c>
      <c r="N34" s="9">
        <v>0</v>
      </c>
      <c r="O34" s="29">
        <v>0.15</v>
      </c>
      <c r="P34" s="31">
        <v>58565.86</v>
      </c>
      <c r="Q34" s="31">
        <v>1.7</v>
      </c>
      <c r="R34" s="31">
        <v>20.334202280766423</v>
      </c>
      <c r="S34" s="68">
        <v>6861.69</v>
      </c>
      <c r="T34" s="8"/>
      <c r="U34" s="8"/>
      <c r="V34" s="8"/>
    </row>
    <row r="35" spans="1:22" ht="15.75" customHeight="1" x14ac:dyDescent="0.25">
      <c r="A35" s="27">
        <v>19</v>
      </c>
      <c r="B35" s="54" t="s">
        <v>50</v>
      </c>
      <c r="C35" s="54" t="s">
        <v>53</v>
      </c>
      <c r="D35" s="29">
        <v>54.5</v>
      </c>
      <c r="E35" s="30">
        <v>45349</v>
      </c>
      <c r="F35" s="31">
        <v>54.25</v>
      </c>
      <c r="G35" s="30">
        <v>45349</v>
      </c>
      <c r="H35" s="31">
        <v>808.05000000000007</v>
      </c>
      <c r="I35" s="29">
        <v>2.19</v>
      </c>
      <c r="J35" s="29">
        <v>1.07</v>
      </c>
      <c r="K35" s="69">
        <v>2.5000000000000001E-3</v>
      </c>
      <c r="L35" s="29">
        <v>1.25</v>
      </c>
      <c r="M35" s="29">
        <v>0</v>
      </c>
      <c r="N35" s="9">
        <v>0</v>
      </c>
      <c r="O35" s="29">
        <v>0.35</v>
      </c>
      <c r="P35" s="31">
        <v>56310.42</v>
      </c>
      <c r="Q35" s="31">
        <v>1.53</v>
      </c>
      <c r="R35" s="31">
        <v>21.270745523564518</v>
      </c>
      <c r="S35" s="70">
        <v>6837.74</v>
      </c>
      <c r="T35" s="8"/>
      <c r="U35" s="8"/>
      <c r="V35" s="8"/>
    </row>
    <row r="36" spans="1:22" ht="15.75" customHeight="1" x14ac:dyDescent="0.25">
      <c r="A36" s="27">
        <v>3</v>
      </c>
      <c r="B36" s="27" t="s">
        <v>56</v>
      </c>
      <c r="C36" s="27" t="s">
        <v>61</v>
      </c>
      <c r="D36" s="29">
        <v>58.25</v>
      </c>
      <c r="E36" s="30">
        <v>45353</v>
      </c>
      <c r="F36" s="31">
        <v>59</v>
      </c>
      <c r="G36" s="30">
        <v>45354</v>
      </c>
      <c r="H36" s="29">
        <v>871.65000000000009</v>
      </c>
      <c r="I36" s="29">
        <v>2.33</v>
      </c>
      <c r="J36" s="29">
        <v>1.1599999999999999</v>
      </c>
      <c r="K36" s="29">
        <v>0.01</v>
      </c>
      <c r="L36" s="29">
        <v>0.88</v>
      </c>
      <c r="M36" s="29">
        <v>0</v>
      </c>
      <c r="N36" s="9">
        <v>0</v>
      </c>
      <c r="O36" s="29">
        <v>0.18</v>
      </c>
      <c r="P36" s="31">
        <v>60724.55</v>
      </c>
      <c r="Q36" s="31">
        <v>1.71</v>
      </c>
      <c r="R36" s="31">
        <v>22.925427545666309</v>
      </c>
      <c r="S36" s="70">
        <v>6683.73</v>
      </c>
      <c r="T36" s="8"/>
      <c r="U36" s="8"/>
      <c r="V36" s="8"/>
    </row>
    <row r="37" spans="1:22" ht="15.75" customHeight="1" x14ac:dyDescent="0.25">
      <c r="A37" s="37">
        <v>34</v>
      </c>
      <c r="B37" s="21" t="s">
        <v>71</v>
      </c>
      <c r="C37" s="27" t="s">
        <v>83</v>
      </c>
      <c r="D37" s="29">
        <v>54.5</v>
      </c>
      <c r="E37" s="30">
        <v>45349</v>
      </c>
      <c r="F37" s="31">
        <v>55.75</v>
      </c>
      <c r="G37" s="30">
        <v>45350</v>
      </c>
      <c r="H37" s="31">
        <v>825.80000000000007</v>
      </c>
      <c r="I37" s="29">
        <v>2.2599999999999998</v>
      </c>
      <c r="J37" s="29">
        <v>1.1399999999999999</v>
      </c>
      <c r="K37" s="29">
        <v>0.08</v>
      </c>
      <c r="L37" s="29">
        <v>2.25</v>
      </c>
      <c r="M37" s="29">
        <v>0</v>
      </c>
      <c r="N37" s="9">
        <v>0</v>
      </c>
      <c r="O37" s="29">
        <v>0.1</v>
      </c>
      <c r="P37" s="31">
        <v>58636.66</v>
      </c>
      <c r="Q37" s="31">
        <v>1.42</v>
      </c>
      <c r="R37" s="31">
        <v>21.627155963482643</v>
      </c>
      <c r="S37" s="70">
        <v>6542.16</v>
      </c>
      <c r="T37" s="8"/>
      <c r="U37" s="8"/>
      <c r="V37" s="8"/>
    </row>
    <row r="38" spans="1:22" ht="15.75" customHeight="1" x14ac:dyDescent="0.25">
      <c r="A38" s="27">
        <v>13</v>
      </c>
      <c r="B38" s="54" t="s">
        <v>57</v>
      </c>
      <c r="C38" s="54" t="s">
        <v>58</v>
      </c>
      <c r="D38" s="29">
        <v>56.5</v>
      </c>
      <c r="E38" s="30">
        <v>45351</v>
      </c>
      <c r="F38" s="31">
        <v>57.75</v>
      </c>
      <c r="G38" s="30">
        <v>45352</v>
      </c>
      <c r="H38" s="31">
        <v>848.85</v>
      </c>
      <c r="I38" s="29">
        <v>2.2599999999999998</v>
      </c>
      <c r="J38" s="29">
        <v>1.1000000000000001</v>
      </c>
      <c r="K38" s="29">
        <v>0</v>
      </c>
      <c r="L38" s="29">
        <v>1</v>
      </c>
      <c r="M38" s="29">
        <v>0</v>
      </c>
      <c r="N38" s="9">
        <v>0</v>
      </c>
      <c r="O38" s="29">
        <v>0.7</v>
      </c>
      <c r="P38" s="31">
        <v>61197.49</v>
      </c>
      <c r="Q38" s="31">
        <v>1.44</v>
      </c>
      <c r="R38" s="31">
        <v>24.348067564175967</v>
      </c>
      <c r="S38" s="70">
        <v>6259.33</v>
      </c>
      <c r="T38" s="8"/>
      <c r="U38" s="8"/>
      <c r="V38" s="8"/>
    </row>
    <row r="39" spans="1:22" ht="15.75" customHeight="1" x14ac:dyDescent="0.25">
      <c r="A39" s="27">
        <v>1</v>
      </c>
      <c r="B39" s="27" t="s">
        <v>56</v>
      </c>
      <c r="C39" s="27" t="s">
        <v>66</v>
      </c>
      <c r="D39" s="29">
        <v>54</v>
      </c>
      <c r="E39" s="30">
        <v>45349</v>
      </c>
      <c r="F39" s="31">
        <v>55</v>
      </c>
      <c r="G39" s="30">
        <v>45350</v>
      </c>
      <c r="H39" s="31">
        <v>825.80000000000007</v>
      </c>
      <c r="I39" s="29">
        <v>2.25</v>
      </c>
      <c r="J39" s="29">
        <v>1.0900000000000001</v>
      </c>
      <c r="K39" s="29">
        <v>0.01</v>
      </c>
      <c r="L39" s="29">
        <v>1.75</v>
      </c>
      <c r="M39" s="29">
        <v>0</v>
      </c>
      <c r="N39" s="9">
        <v>0</v>
      </c>
      <c r="O39" s="29">
        <v>0.13</v>
      </c>
      <c r="P39" s="31">
        <v>61249.67</v>
      </c>
      <c r="Q39" s="31">
        <v>1.77</v>
      </c>
      <c r="R39" s="31">
        <v>18.899999999999999</v>
      </c>
      <c r="S39" s="70">
        <v>6110.12</v>
      </c>
      <c r="T39" s="8"/>
      <c r="U39" s="8"/>
      <c r="V39" s="8"/>
    </row>
    <row r="40" spans="1:22" ht="15.75" customHeight="1" x14ac:dyDescent="0.25">
      <c r="A40" s="2"/>
      <c r="B40" s="2"/>
      <c r="C40" s="2"/>
      <c r="D40" s="2"/>
      <c r="E40" s="2"/>
      <c r="F40" s="2"/>
      <c r="G40" s="2"/>
      <c r="H40" s="2"/>
      <c r="I40" s="42"/>
      <c r="J40" s="42"/>
      <c r="K40" s="42"/>
      <c r="L40" s="42"/>
      <c r="M40" s="42"/>
      <c r="N40" s="17"/>
      <c r="O40" s="17"/>
      <c r="P40" s="2"/>
      <c r="Q40" s="2"/>
      <c r="R40" s="2"/>
      <c r="S40" s="18" t="s">
        <v>20</v>
      </c>
      <c r="T40" s="2"/>
      <c r="U40" s="2"/>
      <c r="V40" s="2"/>
    </row>
    <row r="41" spans="1:22" ht="15.75" customHeight="1" x14ac:dyDescent="0.25">
      <c r="A41" s="8"/>
      <c r="B41" s="2"/>
      <c r="C41" s="2"/>
      <c r="D41" s="4" t="s">
        <v>25</v>
      </c>
      <c r="E41" s="19" t="s">
        <v>26</v>
      </c>
      <c r="F41" s="4" t="s">
        <v>27</v>
      </c>
      <c r="G41" s="19" t="s">
        <v>28</v>
      </c>
      <c r="H41" s="4" t="s">
        <v>29</v>
      </c>
      <c r="I41" s="19" t="s">
        <v>30</v>
      </c>
      <c r="J41" s="21" t="s">
        <v>31</v>
      </c>
      <c r="K41" s="21" t="s">
        <v>32</v>
      </c>
      <c r="L41" s="21" t="s">
        <v>33</v>
      </c>
      <c r="M41" s="21" t="s">
        <v>34</v>
      </c>
      <c r="N41" s="20" t="s">
        <v>35</v>
      </c>
      <c r="O41" s="20" t="s">
        <v>36</v>
      </c>
      <c r="P41" s="4" t="s">
        <v>37</v>
      </c>
      <c r="Q41" s="20" t="s">
        <v>38</v>
      </c>
      <c r="R41" s="4" t="s">
        <v>84</v>
      </c>
      <c r="S41" s="4" t="s">
        <v>40</v>
      </c>
      <c r="T41" s="2"/>
      <c r="U41" s="2"/>
      <c r="V41" s="2"/>
    </row>
    <row r="42" spans="1:22" ht="15.75" customHeight="1" x14ac:dyDescent="0.25">
      <c r="A42" s="8"/>
      <c r="B42" s="2"/>
      <c r="C42" s="5" t="s">
        <v>85</v>
      </c>
      <c r="D42" s="44">
        <f t="shared" ref="D42:Q42" si="0">AVERAGE(D12:D39)</f>
        <v>54.857142857142854</v>
      </c>
      <c r="E42" s="45">
        <f t="shared" si="0"/>
        <v>45349.571428571428</v>
      </c>
      <c r="F42" s="44">
        <f t="shared" si="0"/>
        <v>55.669642857142854</v>
      </c>
      <c r="G42" s="45">
        <f t="shared" si="0"/>
        <v>45350.357142857145</v>
      </c>
      <c r="H42" s="44">
        <f t="shared" si="0"/>
        <v>827.22142857142842</v>
      </c>
      <c r="I42" s="44">
        <f t="shared" si="0"/>
        <v>2.2485714285714287</v>
      </c>
      <c r="J42" s="44">
        <f t="shared" si="0"/>
        <v>1.0964285714285715</v>
      </c>
      <c r="K42" s="44">
        <f t="shared" si="0"/>
        <v>4.3214285714285712E-2</v>
      </c>
      <c r="L42" s="44">
        <f t="shared" si="0"/>
        <v>1.2550000000000001</v>
      </c>
      <c r="M42" s="44">
        <f t="shared" si="0"/>
        <v>8.9285714285714294E-4</v>
      </c>
      <c r="N42" s="44">
        <f t="shared" si="0"/>
        <v>1.0714285714285715E-3</v>
      </c>
      <c r="O42" s="44">
        <f t="shared" si="0"/>
        <v>0.31214285714285717</v>
      </c>
      <c r="P42" s="44">
        <f t="shared" si="0"/>
        <v>58663.95678571429</v>
      </c>
      <c r="Q42" s="44">
        <f t="shared" si="0"/>
        <v>1.5060714285714289</v>
      </c>
      <c r="R42" s="44"/>
      <c r="S42" s="44">
        <f>AVERAGE(S12:S39)</f>
        <v>7449.0760714285725</v>
      </c>
      <c r="T42" s="2"/>
      <c r="U42" s="2"/>
      <c r="V42" s="2"/>
    </row>
    <row r="43" spans="1:22" ht="15.75" customHeight="1" x14ac:dyDescent="0.25">
      <c r="A43" s="8"/>
      <c r="B43" s="2"/>
      <c r="C43" s="5" t="s">
        <v>86</v>
      </c>
      <c r="D43" s="71">
        <v>0.85009999999999997</v>
      </c>
      <c r="E43" s="72"/>
      <c r="F43" s="4">
        <v>0.98382000000000003</v>
      </c>
      <c r="G43" s="72"/>
      <c r="H43" s="73"/>
      <c r="I43" s="74">
        <v>9.1130000000000003E-2</v>
      </c>
      <c r="J43" s="74">
        <v>0.93679999999999997</v>
      </c>
      <c r="K43" s="75">
        <v>3.0169999999999999E-2</v>
      </c>
      <c r="L43" s="71">
        <v>0.5181</v>
      </c>
      <c r="M43" s="75">
        <v>2.7899999999999999E-3</v>
      </c>
      <c r="N43" s="71">
        <v>1.329E-2</v>
      </c>
      <c r="O43" s="71">
        <v>0.24332999999999999</v>
      </c>
      <c r="P43" s="76">
        <v>4228.57</v>
      </c>
      <c r="Q43" s="74">
        <v>0.17524000000000001</v>
      </c>
      <c r="R43" s="44"/>
      <c r="S43" s="77"/>
      <c r="T43" s="2"/>
      <c r="U43" s="2"/>
      <c r="V43" s="2"/>
    </row>
    <row r="44" spans="1:22" ht="15.75" customHeight="1" x14ac:dyDescent="0.25">
      <c r="A44" s="8"/>
      <c r="B44" s="2"/>
      <c r="C44" s="5" t="s">
        <v>87</v>
      </c>
      <c r="D44" s="44">
        <v>1.1000000000000001</v>
      </c>
      <c r="E44" s="45"/>
      <c r="F44" s="21">
        <v>1.26</v>
      </c>
      <c r="G44" s="45"/>
      <c r="H44" s="44"/>
      <c r="I44" s="44">
        <v>2.89</v>
      </c>
      <c r="J44" s="44">
        <v>6.08</v>
      </c>
      <c r="K44" s="78">
        <v>109.17</v>
      </c>
      <c r="L44" s="4">
        <v>29.36</v>
      </c>
      <c r="M44" s="79">
        <v>369.78</v>
      </c>
      <c r="N44" s="4">
        <v>1058.3</v>
      </c>
      <c r="O44" s="6">
        <v>55.82</v>
      </c>
      <c r="P44" s="44">
        <v>5.12</v>
      </c>
      <c r="Q44" s="44">
        <v>8.2799999999999994</v>
      </c>
      <c r="R44" s="44"/>
      <c r="S44" s="44"/>
      <c r="T44" s="2"/>
      <c r="U44" s="2"/>
      <c r="V44" s="2"/>
    </row>
    <row r="45" spans="1:22" ht="15.75" customHeight="1" x14ac:dyDescent="0.25">
      <c r="A45" s="8"/>
      <c r="B45" s="2"/>
      <c r="C45" s="5" t="s">
        <v>88</v>
      </c>
      <c r="D45" s="44">
        <f t="shared" ref="D45:Q45" si="1">MAX(D12:D39)</f>
        <v>58.25</v>
      </c>
      <c r="E45" s="45">
        <f t="shared" si="1"/>
        <v>45353</v>
      </c>
      <c r="F45" s="44">
        <f t="shared" si="1"/>
        <v>59</v>
      </c>
      <c r="G45" s="45">
        <f t="shared" si="1"/>
        <v>45354</v>
      </c>
      <c r="H45" s="44">
        <f t="shared" si="1"/>
        <v>871.65000000000009</v>
      </c>
      <c r="I45" s="44">
        <f t="shared" si="1"/>
        <v>2.35</v>
      </c>
      <c r="J45" s="44">
        <f t="shared" si="1"/>
        <v>1.22</v>
      </c>
      <c r="K45" s="44">
        <f t="shared" si="1"/>
        <v>0.7</v>
      </c>
      <c r="L45" s="44">
        <f t="shared" si="1"/>
        <v>2.75</v>
      </c>
      <c r="M45" s="44">
        <f t="shared" si="1"/>
        <v>0.01</v>
      </c>
      <c r="N45" s="44">
        <f t="shared" si="1"/>
        <v>0.03</v>
      </c>
      <c r="O45" s="44">
        <f t="shared" si="1"/>
        <v>0.98</v>
      </c>
      <c r="P45" s="44">
        <f t="shared" si="1"/>
        <v>61661.43</v>
      </c>
      <c r="Q45" s="44">
        <f t="shared" si="1"/>
        <v>1.85</v>
      </c>
      <c r="R45" s="44"/>
      <c r="S45" s="44">
        <f>MAX(S12:S39)</f>
        <v>8779.7999999999993</v>
      </c>
      <c r="T45" s="2"/>
      <c r="U45" s="2"/>
      <c r="V45" s="2"/>
    </row>
    <row r="46" spans="1:22" ht="15.75" customHeight="1" x14ac:dyDescent="0.25">
      <c r="A46" s="8"/>
      <c r="B46" s="2"/>
      <c r="C46" s="5" t="s">
        <v>89</v>
      </c>
      <c r="D46" s="44">
        <f t="shared" ref="D46:Q46" si="2">MIN(D12:D39)</f>
        <v>51</v>
      </c>
      <c r="E46" s="45">
        <f t="shared" si="2"/>
        <v>45346</v>
      </c>
      <c r="F46" s="44">
        <f t="shared" si="2"/>
        <v>51</v>
      </c>
      <c r="G46" s="45">
        <f t="shared" si="2"/>
        <v>45346</v>
      </c>
      <c r="H46" s="44">
        <f t="shared" si="2"/>
        <v>769.80000000000007</v>
      </c>
      <c r="I46" s="44">
        <f t="shared" si="2"/>
        <v>2.09</v>
      </c>
      <c r="J46" s="44">
        <f t="shared" si="2"/>
        <v>0.98</v>
      </c>
      <c r="K46" s="44">
        <f t="shared" si="2"/>
        <v>0</v>
      </c>
      <c r="L46" s="44">
        <f t="shared" si="2"/>
        <v>0.25</v>
      </c>
      <c r="M46" s="44">
        <f t="shared" si="2"/>
        <v>0</v>
      </c>
      <c r="N46" s="44">
        <f t="shared" si="2"/>
        <v>0</v>
      </c>
      <c r="O46" s="44">
        <f t="shared" si="2"/>
        <v>0</v>
      </c>
      <c r="P46" s="44">
        <f t="shared" si="2"/>
        <v>52700.4</v>
      </c>
      <c r="Q46" s="44">
        <f t="shared" si="2"/>
        <v>1.1000000000000001</v>
      </c>
      <c r="R46" s="44"/>
      <c r="S46" s="44">
        <f>MIN(S12:S39)</f>
        <v>6110.12</v>
      </c>
      <c r="T46" s="2"/>
      <c r="U46" s="2"/>
      <c r="V46" s="2"/>
    </row>
    <row r="47" spans="1:22" ht="15.75" customHeight="1" x14ac:dyDescent="0.25">
      <c r="A47" s="6"/>
      <c r="B47" s="3"/>
      <c r="C47" s="51"/>
      <c r="D47" s="15" t="s">
        <v>90</v>
      </c>
      <c r="E47" s="52"/>
      <c r="F47" s="15" t="s">
        <v>90</v>
      </c>
      <c r="G47" s="52"/>
      <c r="H47" s="52"/>
      <c r="I47" s="15" t="s">
        <v>90</v>
      </c>
      <c r="J47" s="15" t="s">
        <v>90</v>
      </c>
      <c r="K47" s="15" t="s">
        <v>90</v>
      </c>
      <c r="L47" s="15" t="s">
        <v>90</v>
      </c>
      <c r="M47" s="15" t="s">
        <v>90</v>
      </c>
      <c r="N47" s="15" t="s">
        <v>91</v>
      </c>
      <c r="O47" s="15" t="s">
        <v>90</v>
      </c>
      <c r="P47" s="15" t="s">
        <v>90</v>
      </c>
      <c r="Q47" s="15" t="s">
        <v>90</v>
      </c>
      <c r="R47" s="52"/>
      <c r="S47" s="15" t="s">
        <v>91</v>
      </c>
      <c r="T47" s="3"/>
      <c r="U47" s="3"/>
      <c r="V47" s="3"/>
    </row>
    <row r="48" spans="1:22" ht="15.75" customHeight="1" x14ac:dyDescent="0.25">
      <c r="A48" s="8"/>
      <c r="B48" s="83" t="s">
        <v>92</v>
      </c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6"/>
      <c r="R48" s="8"/>
      <c r="S48" s="8"/>
      <c r="T48" s="2"/>
      <c r="U48" s="2"/>
      <c r="V48" s="2"/>
    </row>
    <row r="49" spans="1:22" ht="15.75" customHeight="1" x14ac:dyDescent="0.25">
      <c r="A49" s="8"/>
      <c r="B49" s="83" t="s">
        <v>93</v>
      </c>
      <c r="C49" s="82"/>
      <c r="D49" s="82"/>
      <c r="E49" s="82"/>
      <c r="F49" s="82"/>
      <c r="G49" s="82"/>
      <c r="H49" s="82"/>
      <c r="I49" s="6"/>
      <c r="J49" s="6"/>
      <c r="K49" s="6"/>
      <c r="L49" s="6"/>
      <c r="M49" s="6"/>
      <c r="N49" s="6"/>
      <c r="O49" s="6"/>
      <c r="P49" s="6"/>
      <c r="Q49" s="6"/>
      <c r="R49" s="8"/>
      <c r="S49" s="8"/>
      <c r="T49" s="2"/>
      <c r="U49" s="2"/>
      <c r="V49" s="2"/>
    </row>
    <row r="50" spans="1:22" ht="15.75" customHeight="1" x14ac:dyDescent="0.25">
      <c r="A50" s="8"/>
      <c r="B50" s="83" t="s">
        <v>94</v>
      </c>
      <c r="C50" s="82"/>
      <c r="D50" s="82"/>
      <c r="E50" s="82"/>
      <c r="F50" s="6"/>
      <c r="G50" s="3"/>
      <c r="H50" s="3"/>
      <c r="I50" s="6"/>
      <c r="J50" s="6"/>
      <c r="K50" s="6"/>
      <c r="L50" s="6"/>
      <c r="M50" s="6"/>
      <c r="N50" s="6"/>
      <c r="O50" s="6"/>
      <c r="P50" s="6"/>
      <c r="Q50" s="6"/>
      <c r="R50" s="8"/>
      <c r="S50" s="8"/>
      <c r="T50" s="2"/>
      <c r="U50" s="2"/>
      <c r="V50" s="2"/>
    </row>
    <row r="51" spans="1:22" ht="15.75" customHeight="1" x14ac:dyDescent="0.25">
      <c r="A51" s="8"/>
      <c r="B51" s="3" t="s">
        <v>95</v>
      </c>
      <c r="C51" s="3"/>
      <c r="D51" s="3"/>
      <c r="E51" s="3"/>
      <c r="F51" s="3"/>
      <c r="G51" s="3"/>
      <c r="H51" s="3"/>
      <c r="I51" s="3"/>
      <c r="J51" s="3"/>
      <c r="K51" s="6"/>
      <c r="L51" s="6"/>
      <c r="M51" s="6"/>
      <c r="N51" s="6"/>
      <c r="O51" s="6"/>
      <c r="P51" s="6"/>
      <c r="Q51" s="6"/>
      <c r="R51" s="6"/>
      <c r="S51" s="6"/>
      <c r="T51" s="2"/>
      <c r="U51" s="2"/>
      <c r="V51" s="2"/>
    </row>
    <row r="52" spans="1:22" ht="15.75" customHeight="1" x14ac:dyDescent="0.25">
      <c r="A52" s="8"/>
      <c r="B52" s="3" t="s">
        <v>96</v>
      </c>
      <c r="C52" s="51"/>
      <c r="D52" s="6"/>
      <c r="E52" s="3"/>
      <c r="F52" s="6"/>
      <c r="G52" s="3"/>
      <c r="H52" s="3"/>
      <c r="I52" s="2"/>
      <c r="J52" s="2"/>
      <c r="K52" s="6"/>
      <c r="L52" s="6"/>
      <c r="M52" s="6"/>
      <c r="N52" s="6"/>
      <c r="O52" s="6"/>
      <c r="P52" s="6"/>
      <c r="Q52" s="6"/>
      <c r="R52" s="6"/>
      <c r="S52" s="6"/>
      <c r="T52" s="2"/>
      <c r="U52" s="2"/>
      <c r="V52" s="2"/>
    </row>
    <row r="53" spans="1:22" ht="15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6"/>
      <c r="L53" s="6"/>
      <c r="M53" s="6"/>
      <c r="N53" s="6"/>
      <c r="O53" s="6"/>
      <c r="P53" s="6"/>
      <c r="Q53" s="6"/>
      <c r="R53" s="6"/>
      <c r="S53" s="6"/>
      <c r="T53" s="2"/>
      <c r="U53" s="2"/>
      <c r="V53" s="2"/>
    </row>
    <row r="54" spans="1:22" ht="15.75" customHeight="1" x14ac:dyDescent="0.25">
      <c r="A54" s="1"/>
      <c r="B54" s="2"/>
      <c r="C54" s="2"/>
      <c r="D54" s="8"/>
      <c r="E54" s="2"/>
      <c r="F54" s="8"/>
      <c r="G54" s="2"/>
      <c r="H54" s="2"/>
      <c r="I54" s="8"/>
      <c r="J54" s="8"/>
      <c r="K54" s="8"/>
      <c r="L54" s="8"/>
      <c r="M54" s="8"/>
      <c r="N54" s="8"/>
      <c r="O54" s="8"/>
      <c r="P54" s="8"/>
      <c r="Q54" s="8"/>
      <c r="R54" s="2"/>
      <c r="S54" s="2"/>
      <c r="T54" s="2"/>
      <c r="U54" s="2"/>
      <c r="V54" s="2"/>
    </row>
    <row r="55" spans="1:22" ht="15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ht="15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ht="15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ht="15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5.75" customHeight="1" x14ac:dyDescent="0.25"/>
    <row r="60" spans="1:22" ht="15.75" customHeight="1" x14ac:dyDescent="0.25"/>
    <row r="61" spans="1:22" ht="15.75" customHeight="1" x14ac:dyDescent="0.25"/>
    <row r="62" spans="1:22" ht="15.75" customHeight="1" x14ac:dyDescent="0.25"/>
    <row r="63" spans="1:22" ht="15.75" customHeight="1" x14ac:dyDescent="0.25"/>
    <row r="64" spans="1:22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4">
    <mergeCell ref="D1:Q1"/>
    <mergeCell ref="B48:P48"/>
    <mergeCell ref="B49:H49"/>
    <mergeCell ref="B50:E50"/>
  </mergeCells>
  <conditionalFormatting sqref="S12:S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12:S3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Temprana</vt:lpstr>
      <vt:lpstr>Baja Densidad</vt:lpstr>
      <vt:lpstr>Tardía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2024-07-18T16:32:42Z</dcterms:created>
  <dcterms:modified xsi:type="dcterms:W3CDTF">2024-09-14T12:52:37Z</dcterms:modified>
</cp:coreProperties>
</file>