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Back up pen drive 2020\Red Maiz\Red 23-24\Resultados\Resultados primera tanda\"/>
    </mc:Choice>
  </mc:AlternateContent>
  <xr:revisionPtr revIDLastSave="0" documentId="13_ncr:1_{1014A36A-7626-449B-AD5C-E483F5AA584D}" xr6:coauthVersionLast="47" xr6:coauthVersionMax="47" xr10:uidLastSave="{00000000-0000-0000-0000-000000000000}"/>
  <bookViews>
    <workbookView xWindow="-120" yWindow="-120" windowWidth="20730" windowHeight="11160" xr2:uid="{F892E19C-0178-44A9-AEFD-DBB2F8922FD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42" i="1" l="1"/>
  <c r="Q42" i="1"/>
  <c r="P42" i="1"/>
  <c r="N42" i="1"/>
  <c r="M42" i="1"/>
  <c r="L42" i="1"/>
  <c r="K42" i="1"/>
  <c r="J42" i="1"/>
  <c r="I42" i="1"/>
  <c r="H42" i="1"/>
  <c r="G42" i="1"/>
  <c r="F42" i="1"/>
  <c r="E42" i="1"/>
  <c r="D42" i="1"/>
  <c r="R41" i="1"/>
  <c r="Q41" i="1"/>
  <c r="P41" i="1"/>
  <c r="N41" i="1"/>
  <c r="M41" i="1"/>
  <c r="L41" i="1"/>
  <c r="K41" i="1"/>
  <c r="J41" i="1"/>
  <c r="I41" i="1"/>
  <c r="H41" i="1"/>
  <c r="G41" i="1"/>
  <c r="F41" i="1"/>
  <c r="E41" i="1"/>
  <c r="D41" i="1"/>
  <c r="R38" i="1"/>
  <c r="Q38" i="1"/>
  <c r="P38" i="1"/>
  <c r="N38" i="1"/>
  <c r="M38" i="1"/>
  <c r="L38" i="1"/>
  <c r="K38" i="1"/>
  <c r="J38" i="1"/>
  <c r="I38" i="1"/>
  <c r="H38" i="1"/>
  <c r="G38" i="1"/>
  <c r="F38" i="1"/>
  <c r="E38" i="1"/>
  <c r="D38" i="1"/>
</calcChain>
</file>

<file path=xl/sharedStrings.xml><?xml version="1.0" encoding="utf-8"?>
<sst xmlns="http://schemas.openxmlformats.org/spreadsheetml/2006/main" count="236" uniqueCount="97">
  <si>
    <t>MAIZ-ENSAYO COMPARATIVO DE RENDIMIENTO-MIRAMAR</t>
  </si>
  <si>
    <t>Mes</t>
  </si>
  <si>
    <t>Pecipitación mensual(mm)</t>
  </si>
  <si>
    <t>CAMPAÑA 2023-24 SIEMBRA DIRECTA (52 cm entre surcos)</t>
  </si>
  <si>
    <t>Por: Clara Llorens</t>
  </si>
  <si>
    <t>Agosto</t>
  </si>
  <si>
    <t>Septiembre</t>
  </si>
  <si>
    <t>SIEMBRA: 31/10/2023</t>
  </si>
  <si>
    <t>EMERGENCIA: 15/11/2023</t>
  </si>
  <si>
    <t>Octubre</t>
  </si>
  <si>
    <t xml:space="preserve">HERBICIDA PREEMERGENTE:  Atrazina 90% (1,2 kg/ha) + Metolacloro (1 l/ha) + flurocloridona (1 /ha)            </t>
  </si>
  <si>
    <t>Noviembre</t>
  </si>
  <si>
    <t>FERTILIZACION SIEMBRA: 120 kg/ha FDA     Urea: 6 hojas : 236 kg/ha 04/12/2023</t>
  </si>
  <si>
    <t>Diciembre</t>
  </si>
  <si>
    <t>Nº REPETICIONES: 3</t>
  </si>
  <si>
    <t>Enero</t>
  </si>
  <si>
    <r>
      <t>Scia Parcela : 12,48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(4 surcos 0,52 m x 6 m)        COSECHA 4,16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( 2 surcos 0,52x 4 m) </t>
    </r>
  </si>
  <si>
    <t>Febrero</t>
  </si>
  <si>
    <t>Nº HIBRIDOS: 23</t>
  </si>
  <si>
    <t>Marzo</t>
  </si>
  <si>
    <t>Abril</t>
  </si>
  <si>
    <t>HUMEDAD</t>
  </si>
  <si>
    <t>Rendimiento</t>
  </si>
  <si>
    <t>Mayo</t>
  </si>
  <si>
    <t>N° O</t>
  </si>
  <si>
    <t>CRIADERO</t>
  </si>
  <si>
    <t>HIBRIDO</t>
  </si>
  <si>
    <t>Días E-VT</t>
  </si>
  <si>
    <t>Fecha VT</t>
  </si>
  <si>
    <t>Días E-R1</t>
  </si>
  <si>
    <t>Fecha R1</t>
  </si>
  <si>
    <t>TT ºC E-R1</t>
  </si>
  <si>
    <t>Fecha MF</t>
  </si>
  <si>
    <t>Alt tot</t>
  </si>
  <si>
    <t>Alt esp</t>
  </si>
  <si>
    <t>Densidad</t>
  </si>
  <si>
    <t>Espigas/pl</t>
  </si>
  <si>
    <t>P1000</t>
  </si>
  <si>
    <t>Mac fert/pl</t>
  </si>
  <si>
    <t>PH</t>
  </si>
  <si>
    <t>%</t>
  </si>
  <si>
    <t>(14,5% H°)</t>
  </si>
  <si>
    <t>Letras</t>
  </si>
  <si>
    <t>ACA</t>
  </si>
  <si>
    <t>A</t>
  </si>
  <si>
    <t>ACA EXP 23 MZ 220 VT3P</t>
  </si>
  <si>
    <t>B</t>
  </si>
  <si>
    <t>Brevant</t>
  </si>
  <si>
    <t>BRV 8380PWUE</t>
  </si>
  <si>
    <t>C</t>
  </si>
  <si>
    <t>ACA 484 VT3 PRO</t>
  </si>
  <si>
    <t>D</t>
  </si>
  <si>
    <t>Qseeds</t>
  </si>
  <si>
    <t>QS 7501 MG LL</t>
  </si>
  <si>
    <t>E</t>
  </si>
  <si>
    <t>Nidera</t>
  </si>
  <si>
    <t>NS 7921 CLViP 3</t>
  </si>
  <si>
    <t>F</t>
  </si>
  <si>
    <t>ACA 473 VT3 PRO</t>
  </si>
  <si>
    <t>Produsem</t>
  </si>
  <si>
    <t>PAN 5323 RE</t>
  </si>
  <si>
    <t>ACA 476 VT3 PRO</t>
  </si>
  <si>
    <t>BRV 8421PWUEN</t>
  </si>
  <si>
    <t>G</t>
  </si>
  <si>
    <t>Pioneer</t>
  </si>
  <si>
    <t xml:space="preserve"> P1669 VYHR </t>
  </si>
  <si>
    <t>SPS</t>
  </si>
  <si>
    <t>SPS 2615 VIPTERA 3</t>
  </si>
  <si>
    <t>H</t>
  </si>
  <si>
    <t>QS 7201 MG RR LL</t>
  </si>
  <si>
    <t>SPS 2743 VIPTERA 3</t>
  </si>
  <si>
    <t>ACA 470 VT3 PRO</t>
  </si>
  <si>
    <t>ACA 490 VT3</t>
  </si>
  <si>
    <t>ACA 482 VT3 PRO</t>
  </si>
  <si>
    <t>NS 7621 VIP 3</t>
  </si>
  <si>
    <t>BRV 8472PWUN</t>
  </si>
  <si>
    <t>AGS</t>
  </si>
  <si>
    <t>MH7 1.1</t>
  </si>
  <si>
    <t xml:space="preserve">Limagrain </t>
  </si>
  <si>
    <t>LG 30849 VIP3</t>
  </si>
  <si>
    <t>MH5 1.1</t>
  </si>
  <si>
    <t>Altura total</t>
  </si>
  <si>
    <t>Alt inserción</t>
  </si>
  <si>
    <t>Promedio</t>
  </si>
  <si>
    <t>dms P&lt;0,05</t>
  </si>
  <si>
    <t>C.V. %</t>
  </si>
  <si>
    <t>Màximo</t>
  </si>
  <si>
    <t>Mínimo</t>
  </si>
  <si>
    <t>*</t>
  </si>
  <si>
    <t>n.s.</t>
  </si>
  <si>
    <t>Los valores seguidos por la misma letra no difieren significativamente P&lt;0,05</t>
  </si>
  <si>
    <t xml:space="preserve">dms= Diferencias mínimas significativas P&lt;0,05 </t>
  </si>
  <si>
    <t xml:space="preserve">C.V.= Coeficiente de variación </t>
  </si>
  <si>
    <t>PH= Peso Hectolítrico corregido a 14,5% humedad</t>
  </si>
  <si>
    <t>n.s. sin efecto significativo del genotipo | * efecto significativo del genotipo</t>
  </si>
  <si>
    <t>ACA 471 VT3P</t>
  </si>
  <si>
    <t>ACA 477 VIP3CL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</si>
</sst>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m"/>
    <numFmt numFmtId="165" formatCode="0.0"/>
  </numFmts>
  <fonts count="19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0"/>
      <color rgb="FF000000"/>
      <name val="Arial"/>
      <family val="2"/>
    </font>
    <font>
      <sz val="10"/>
      <color rgb="FFC00000"/>
      <name val="Arial"/>
      <family val="2"/>
    </font>
    <font>
      <b/>
      <sz val="10"/>
      <color rgb="FFC00000"/>
      <name val="Arial"/>
      <family val="2"/>
    </font>
    <font>
      <b/>
      <sz val="10"/>
      <color rgb="FFFF0000"/>
      <name val="Arial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14" fontId="4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/>
    <xf numFmtId="0" fontId="4" fillId="0" borderId="0" xfId="0" applyFont="1" applyAlignment="1">
      <alignment horizontal="center"/>
    </xf>
    <xf numFmtId="14" fontId="5" fillId="0" borderId="0" xfId="0" applyNumberFormat="1" applyFont="1"/>
    <xf numFmtId="0" fontId="6" fillId="0" borderId="0" xfId="0" applyFont="1" applyAlignment="1">
      <alignment horizontal="center"/>
    </xf>
    <xf numFmtId="14" fontId="0" fillId="0" borderId="0" xfId="0" applyNumberFormat="1"/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14" fontId="10" fillId="0" borderId="0" xfId="0" applyNumberFormat="1" applyFont="1"/>
    <xf numFmtId="0" fontId="11" fillId="0" borderId="0" xfId="0" applyFont="1" applyAlignment="1">
      <alignment horizontal="center"/>
    </xf>
    <xf numFmtId="0" fontId="11" fillId="0" borderId="0" xfId="0" applyFont="1"/>
    <xf numFmtId="0" fontId="12" fillId="0" borderId="0" xfId="0" applyFont="1"/>
    <xf numFmtId="0" fontId="13" fillId="0" borderId="1" xfId="0" applyFont="1" applyBorder="1" applyAlignment="1">
      <alignment horizontal="center"/>
    </xf>
    <xf numFmtId="0" fontId="13" fillId="0" borderId="2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0" borderId="4" xfId="0" applyFont="1" applyBorder="1" applyAlignment="1">
      <alignment horizontal="center"/>
    </xf>
    <xf numFmtId="0" fontId="14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left"/>
    </xf>
    <xf numFmtId="1" fontId="7" fillId="0" borderId="1" xfId="0" applyNumberFormat="1" applyFont="1" applyBorder="1" applyAlignment="1">
      <alignment horizontal="center"/>
    </xf>
    <xf numFmtId="14" fontId="7" fillId="0" borderId="1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2" fontId="15" fillId="0" borderId="1" xfId="0" applyNumberFormat="1" applyFont="1" applyBorder="1" applyAlignment="1">
      <alignment horizontal="center"/>
    </xf>
    <xf numFmtId="2" fontId="7" fillId="0" borderId="0" xfId="0" applyNumberFormat="1" applyFont="1" applyAlignment="1">
      <alignment horizontal="center" vertical="center"/>
    </xf>
    <xf numFmtId="2" fontId="16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16" fontId="7" fillId="0" borderId="0" xfId="0" applyNumberFormat="1" applyFont="1" applyAlignment="1">
      <alignment horizontal="center"/>
    </xf>
    <xf numFmtId="16" fontId="17" fillId="0" borderId="0" xfId="0" applyNumberFormat="1" applyFont="1" applyAlignment="1">
      <alignment horizontal="center"/>
    </xf>
    <xf numFmtId="0" fontId="17" fillId="0" borderId="0" xfId="0" applyFont="1"/>
    <xf numFmtId="0" fontId="18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1" fillId="0" borderId="0" xfId="0" applyFont="1"/>
    <xf numFmtId="0" fontId="7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761999</xdr:colOff>
      <xdr:row>2</xdr:row>
      <xdr:rowOff>0</xdr:rowOff>
    </xdr:from>
    <xdr:to>
      <xdr:col>12</xdr:col>
      <xdr:colOff>565679</xdr:colOff>
      <xdr:row>5</xdr:row>
      <xdr:rowOff>189486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4F6DC60-33E0-493A-B601-F7B70D5D77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91699" y="400050"/>
          <a:ext cx="1327680" cy="760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97407-2410-47D0-B0F4-114906F0CA29}">
  <dimension ref="A1:AB48"/>
  <sheetViews>
    <sheetView tabSelected="1" workbookViewId="0">
      <selection activeCell="C24" sqref="C24"/>
    </sheetView>
  </sheetViews>
  <sheetFormatPr baseColWidth="10" defaultRowHeight="15" x14ac:dyDescent="0.25"/>
  <cols>
    <col min="19" max="19" width="6.5703125" bestFit="1" customWidth="1"/>
    <col min="20" max="23" width="2.28515625" bestFit="1" customWidth="1"/>
    <col min="24" max="24" width="2.140625" bestFit="1" customWidth="1"/>
    <col min="25" max="25" width="2.42578125" bestFit="1" customWidth="1"/>
    <col min="26" max="26" width="2.28515625" bestFit="1" customWidth="1"/>
  </cols>
  <sheetData>
    <row r="1" spans="1:28" ht="15.75" x14ac:dyDescent="0.25">
      <c r="A1" s="1"/>
      <c r="D1" s="56" t="s">
        <v>0</v>
      </c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AA1" s="2" t="s">
        <v>1</v>
      </c>
      <c r="AB1" s="2" t="s">
        <v>2</v>
      </c>
    </row>
    <row r="2" spans="1:28" ht="15.75" x14ac:dyDescent="0.25">
      <c r="A2" s="1"/>
      <c r="D2" s="3" t="s">
        <v>3</v>
      </c>
      <c r="E2" s="4"/>
      <c r="F2" s="3"/>
      <c r="G2" s="4"/>
      <c r="H2" s="4"/>
      <c r="I2" s="4"/>
      <c r="J2" s="3"/>
      <c r="K2" s="3"/>
      <c r="L2" s="3"/>
      <c r="M2" s="3"/>
      <c r="N2" s="5" t="s">
        <v>4</v>
      </c>
      <c r="O2" s="5"/>
      <c r="P2" s="5"/>
      <c r="Q2" s="5"/>
      <c r="R2" s="5"/>
      <c r="AA2" s="6" t="s">
        <v>5</v>
      </c>
      <c r="AB2" s="6">
        <v>41.5</v>
      </c>
    </row>
    <row r="3" spans="1:28" x14ac:dyDescent="0.25">
      <c r="A3" s="1"/>
      <c r="D3" s="5"/>
      <c r="F3" s="5"/>
      <c r="J3" s="5"/>
      <c r="K3" s="5"/>
      <c r="L3" s="5"/>
      <c r="M3" s="5"/>
      <c r="N3" s="5"/>
      <c r="O3" s="5"/>
      <c r="P3" s="5"/>
      <c r="Q3" s="5"/>
      <c r="R3" s="5"/>
      <c r="AA3" s="6" t="s">
        <v>6</v>
      </c>
      <c r="AB3" s="6">
        <v>34.5</v>
      </c>
    </row>
    <row r="4" spans="1:28" x14ac:dyDescent="0.25">
      <c r="A4" s="7" t="s">
        <v>7</v>
      </c>
      <c r="B4" s="8"/>
      <c r="C4" s="9"/>
      <c r="D4" s="10"/>
      <c r="E4" s="11"/>
      <c r="F4" s="12" t="s">
        <v>8</v>
      </c>
      <c r="G4" s="13"/>
      <c r="H4" s="13"/>
      <c r="I4" s="9"/>
      <c r="J4" s="14"/>
      <c r="K4" s="12"/>
      <c r="L4" s="14"/>
      <c r="M4" s="14"/>
      <c r="N4" s="5"/>
      <c r="O4" s="5"/>
      <c r="P4" s="5"/>
      <c r="Q4" s="5"/>
      <c r="R4" s="5"/>
      <c r="T4" s="15"/>
      <c r="AA4" s="6" t="s">
        <v>9</v>
      </c>
      <c r="AB4" s="6">
        <v>32</v>
      </c>
    </row>
    <row r="5" spans="1:28" x14ac:dyDescent="0.25">
      <c r="A5" s="7" t="s">
        <v>10</v>
      </c>
      <c r="D5" s="5"/>
      <c r="F5" s="5"/>
      <c r="J5" s="5"/>
      <c r="K5" s="5"/>
      <c r="L5" s="5"/>
      <c r="M5" s="5"/>
      <c r="N5" s="5"/>
      <c r="O5" s="5"/>
      <c r="P5" s="5"/>
      <c r="Q5" s="5"/>
      <c r="R5" s="5"/>
      <c r="T5" s="15"/>
      <c r="AA5" s="6" t="s">
        <v>11</v>
      </c>
      <c r="AB5" s="6">
        <v>66</v>
      </c>
    </row>
    <row r="6" spans="1:28" x14ac:dyDescent="0.25">
      <c r="A6" s="16" t="s">
        <v>12</v>
      </c>
      <c r="C6" s="8"/>
      <c r="D6" s="10"/>
      <c r="E6" s="11"/>
      <c r="F6" s="10"/>
      <c r="G6" s="11"/>
      <c r="H6" s="11"/>
      <c r="I6" s="11"/>
      <c r="J6" s="5"/>
      <c r="K6" s="5"/>
      <c r="L6" s="5"/>
      <c r="M6" s="5"/>
      <c r="N6" s="5"/>
      <c r="O6" s="5"/>
      <c r="P6" s="5"/>
      <c r="Q6" s="5"/>
      <c r="R6" s="5"/>
      <c r="T6" s="15"/>
      <c r="AA6" s="6" t="s">
        <v>13</v>
      </c>
      <c r="AB6" s="6">
        <v>117.5</v>
      </c>
    </row>
    <row r="7" spans="1:28" x14ac:dyDescent="0.25">
      <c r="A7" s="7" t="s">
        <v>14</v>
      </c>
      <c r="B7" s="8"/>
      <c r="C7" s="8"/>
      <c r="D7" s="12"/>
      <c r="F7" s="5"/>
      <c r="J7" s="5"/>
      <c r="K7" s="5"/>
      <c r="L7" s="5"/>
      <c r="M7" s="5"/>
      <c r="N7" s="5"/>
      <c r="O7" s="5"/>
      <c r="P7" s="5"/>
      <c r="Q7" s="5"/>
      <c r="R7" s="5"/>
      <c r="T7" s="15"/>
      <c r="AA7" s="6" t="s">
        <v>15</v>
      </c>
      <c r="AB7" s="6">
        <v>59</v>
      </c>
    </row>
    <row r="8" spans="1:28" x14ac:dyDescent="0.25">
      <c r="A8" s="16" t="s">
        <v>16</v>
      </c>
      <c r="B8" s="17"/>
      <c r="C8" s="17"/>
      <c r="D8" s="18"/>
      <c r="E8" s="19"/>
      <c r="F8" s="20"/>
      <c r="G8" s="19"/>
      <c r="H8" s="19"/>
      <c r="I8" s="19"/>
      <c r="J8" s="21"/>
      <c r="K8" s="21"/>
      <c r="L8" s="21"/>
      <c r="M8" s="21"/>
      <c r="N8" s="21"/>
      <c r="O8" s="21"/>
      <c r="P8" s="21"/>
      <c r="Q8" s="21"/>
      <c r="R8" s="21"/>
      <c r="S8" s="22"/>
      <c r="T8" s="23"/>
      <c r="U8" s="22"/>
      <c r="V8" s="22"/>
      <c r="W8" s="22"/>
      <c r="X8" s="22"/>
      <c r="Y8" s="22"/>
      <c r="Z8" s="22"/>
      <c r="AA8" s="6" t="s">
        <v>17</v>
      </c>
      <c r="AB8" s="6">
        <v>81</v>
      </c>
    </row>
    <row r="9" spans="1:28" x14ac:dyDescent="0.25">
      <c r="A9" s="7" t="s">
        <v>18</v>
      </c>
      <c r="B9" s="8"/>
      <c r="D9" s="5"/>
      <c r="E9" s="15"/>
      <c r="F9" s="5"/>
      <c r="J9" s="5"/>
      <c r="K9" s="5"/>
      <c r="L9" s="5"/>
      <c r="M9" s="5"/>
      <c r="N9" s="5"/>
      <c r="O9" s="5"/>
      <c r="P9" s="5"/>
      <c r="Q9" s="5"/>
      <c r="R9" s="5"/>
      <c r="T9" s="15"/>
      <c r="AA9" s="6" t="s">
        <v>19</v>
      </c>
      <c r="AB9" s="6">
        <v>56.5</v>
      </c>
    </row>
    <row r="10" spans="1:28" x14ac:dyDescent="0.25">
      <c r="A10" s="1"/>
      <c r="D10" s="5"/>
      <c r="F10" s="5"/>
      <c r="J10" s="5"/>
      <c r="K10" s="5"/>
      <c r="L10" s="5"/>
      <c r="M10" s="5"/>
      <c r="N10" s="5"/>
      <c r="O10" s="5"/>
      <c r="P10" s="5"/>
      <c r="Q10" s="5"/>
      <c r="R10" s="5"/>
      <c r="T10" s="15"/>
      <c r="AA10" s="6" t="s">
        <v>20</v>
      </c>
      <c r="AB10" s="6">
        <v>35.5</v>
      </c>
    </row>
    <row r="11" spans="1:28" x14ac:dyDescent="0.25">
      <c r="A11" s="24"/>
      <c r="B11" s="25"/>
      <c r="C11" s="25"/>
      <c r="D11" s="24"/>
      <c r="E11" s="26"/>
      <c r="F11" s="24"/>
      <c r="G11" s="25"/>
      <c r="H11" s="25"/>
      <c r="I11" s="25"/>
      <c r="J11" s="5"/>
      <c r="K11" s="5"/>
      <c r="L11" s="24"/>
      <c r="M11" s="24"/>
      <c r="N11" s="24"/>
      <c r="O11" s="24"/>
      <c r="P11" s="24"/>
      <c r="Q11" s="27" t="s">
        <v>21</v>
      </c>
      <c r="R11" s="28" t="s">
        <v>22</v>
      </c>
      <c r="T11" s="15"/>
      <c r="AA11" s="6" t="s">
        <v>23</v>
      </c>
      <c r="AB11" s="6">
        <v>12</v>
      </c>
    </row>
    <row r="12" spans="1:28" x14ac:dyDescent="0.25">
      <c r="A12" s="29" t="s">
        <v>24</v>
      </c>
      <c r="B12" s="30" t="s">
        <v>25</v>
      </c>
      <c r="C12" s="30" t="s">
        <v>26</v>
      </c>
      <c r="D12" s="31" t="s">
        <v>27</v>
      </c>
      <c r="E12" s="29" t="s">
        <v>28</v>
      </c>
      <c r="F12" s="30" t="s">
        <v>29</v>
      </c>
      <c r="G12" s="30" t="s">
        <v>30</v>
      </c>
      <c r="H12" s="30" t="s">
        <v>31</v>
      </c>
      <c r="I12" s="30" t="s">
        <v>32</v>
      </c>
      <c r="J12" s="29" t="s">
        <v>33</v>
      </c>
      <c r="K12" s="30" t="s">
        <v>34</v>
      </c>
      <c r="L12" s="30" t="s">
        <v>35</v>
      </c>
      <c r="M12" s="30" t="s">
        <v>36</v>
      </c>
      <c r="N12" s="31" t="s">
        <v>37</v>
      </c>
      <c r="O12" s="30" t="s">
        <v>38</v>
      </c>
      <c r="P12" s="30" t="s">
        <v>39</v>
      </c>
      <c r="Q12" s="30" t="s">
        <v>40</v>
      </c>
      <c r="R12" s="29" t="s">
        <v>41</v>
      </c>
      <c r="S12" s="32" t="s">
        <v>42</v>
      </c>
      <c r="T12" s="33"/>
      <c r="U12" s="33"/>
      <c r="V12" s="33"/>
      <c r="W12" s="33"/>
      <c r="X12" s="33"/>
      <c r="Y12" s="33"/>
      <c r="Z12" s="34"/>
      <c r="AA12" s="5"/>
      <c r="AB12" s="5"/>
    </row>
    <row r="13" spans="1:28" x14ac:dyDescent="0.25">
      <c r="A13" s="10">
        <v>7</v>
      </c>
      <c r="B13" s="35" t="s">
        <v>43</v>
      </c>
      <c r="C13" s="35" t="s">
        <v>95</v>
      </c>
      <c r="D13" s="36">
        <v>65</v>
      </c>
      <c r="E13" s="37">
        <v>45310</v>
      </c>
      <c r="F13" s="38">
        <v>67</v>
      </c>
      <c r="G13" s="37">
        <v>45312</v>
      </c>
      <c r="H13" s="39">
        <v>519.87440936426117</v>
      </c>
      <c r="I13" s="37">
        <v>45394</v>
      </c>
      <c r="J13" s="36">
        <v>230</v>
      </c>
      <c r="K13" s="36">
        <v>103.33</v>
      </c>
      <c r="L13" s="38">
        <v>52884.67</v>
      </c>
      <c r="M13" s="38">
        <v>1.35</v>
      </c>
      <c r="N13" s="38">
        <v>365.67</v>
      </c>
      <c r="O13" s="11"/>
      <c r="P13" s="38">
        <v>77.099999999999994</v>
      </c>
      <c r="Q13" s="38">
        <v>18.47</v>
      </c>
      <c r="R13" s="38">
        <v>13538.17</v>
      </c>
      <c r="S13" s="10" t="s">
        <v>44</v>
      </c>
      <c r="T13" s="10"/>
      <c r="U13" s="10"/>
      <c r="V13" s="10"/>
      <c r="W13" s="10"/>
      <c r="X13" s="10"/>
      <c r="Y13" s="10"/>
      <c r="Z13" s="11"/>
    </row>
    <row r="14" spans="1:28" x14ac:dyDescent="0.25">
      <c r="A14" s="10">
        <v>8</v>
      </c>
      <c r="B14" s="35" t="s">
        <v>43</v>
      </c>
      <c r="C14" s="35" t="s">
        <v>45</v>
      </c>
      <c r="D14" s="36">
        <v>64</v>
      </c>
      <c r="E14" s="37">
        <v>45309</v>
      </c>
      <c r="F14" s="38">
        <v>66</v>
      </c>
      <c r="G14" s="37">
        <v>45311</v>
      </c>
      <c r="H14" s="39">
        <v>511.7744093642612</v>
      </c>
      <c r="I14" s="37">
        <v>45392</v>
      </c>
      <c r="J14" s="36">
        <v>246.67</v>
      </c>
      <c r="K14" s="36">
        <v>108.33</v>
      </c>
      <c r="L14" s="38">
        <v>55288.33</v>
      </c>
      <c r="M14" s="38">
        <v>1.18</v>
      </c>
      <c r="N14" s="38">
        <v>356</v>
      </c>
      <c r="O14" s="11"/>
      <c r="P14" s="38">
        <v>78.849999999999994</v>
      </c>
      <c r="Q14" s="38">
        <v>18.63</v>
      </c>
      <c r="R14" s="38">
        <v>12709.16</v>
      </c>
      <c r="S14" s="10" t="s">
        <v>44</v>
      </c>
      <c r="T14" s="10" t="s">
        <v>46</v>
      </c>
      <c r="U14" s="10"/>
      <c r="V14" s="10"/>
      <c r="W14" s="10"/>
      <c r="X14" s="10"/>
      <c r="Y14" s="10"/>
      <c r="Z14" s="11"/>
    </row>
    <row r="15" spans="1:28" x14ac:dyDescent="0.25">
      <c r="A15" s="10">
        <v>17</v>
      </c>
      <c r="B15" s="35" t="s">
        <v>47</v>
      </c>
      <c r="C15" s="35" t="s">
        <v>48</v>
      </c>
      <c r="D15" s="36">
        <v>70</v>
      </c>
      <c r="E15" s="37">
        <v>45315</v>
      </c>
      <c r="F15" s="38">
        <v>70.67</v>
      </c>
      <c r="G15" s="37">
        <v>45315</v>
      </c>
      <c r="H15" s="39">
        <v>558.12440936426128</v>
      </c>
      <c r="I15" s="37">
        <v>45390</v>
      </c>
      <c r="J15" s="36">
        <v>246.67</v>
      </c>
      <c r="K15" s="36">
        <v>128.33000000000001</v>
      </c>
      <c r="L15" s="38">
        <v>57692</v>
      </c>
      <c r="M15" s="38">
        <v>1.19</v>
      </c>
      <c r="N15" s="38">
        <v>388.67</v>
      </c>
      <c r="O15" s="11"/>
      <c r="P15" s="38">
        <v>79.12</v>
      </c>
      <c r="Q15" s="38">
        <v>17.100000000000001</v>
      </c>
      <c r="R15" s="38">
        <v>12666.57</v>
      </c>
      <c r="S15" s="10" t="s">
        <v>44</v>
      </c>
      <c r="T15" s="10" t="s">
        <v>46</v>
      </c>
      <c r="U15" s="10" t="s">
        <v>49</v>
      </c>
      <c r="V15" s="10"/>
      <c r="W15" s="10"/>
      <c r="X15" s="10"/>
      <c r="Y15" s="10"/>
      <c r="Z15" s="11"/>
    </row>
    <row r="16" spans="1:28" x14ac:dyDescent="0.25">
      <c r="A16" s="10">
        <v>5</v>
      </c>
      <c r="B16" s="35" t="s">
        <v>43</v>
      </c>
      <c r="C16" s="35" t="s">
        <v>50</v>
      </c>
      <c r="D16" s="36">
        <v>68.33</v>
      </c>
      <c r="E16" s="37">
        <v>45313</v>
      </c>
      <c r="F16" s="38">
        <v>71.67</v>
      </c>
      <c r="G16" s="37">
        <v>45316</v>
      </c>
      <c r="H16" s="39">
        <v>571.92440936426124</v>
      </c>
      <c r="I16" s="37">
        <v>45392</v>
      </c>
      <c r="J16" s="36">
        <v>243.33</v>
      </c>
      <c r="K16" s="36">
        <v>96.67</v>
      </c>
      <c r="L16" s="38">
        <v>57692.33</v>
      </c>
      <c r="M16" s="38">
        <v>1.49</v>
      </c>
      <c r="N16" s="38">
        <v>375</v>
      </c>
      <c r="O16" s="11"/>
      <c r="P16" s="38">
        <v>79.180000000000007</v>
      </c>
      <c r="Q16" s="38">
        <v>18.87</v>
      </c>
      <c r="R16" s="38">
        <v>12356.84</v>
      </c>
      <c r="S16" s="10" t="s">
        <v>44</v>
      </c>
      <c r="T16" s="10" t="s">
        <v>46</v>
      </c>
      <c r="U16" s="10" t="s">
        <v>49</v>
      </c>
      <c r="V16" s="10" t="s">
        <v>51</v>
      </c>
      <c r="W16" s="10"/>
      <c r="X16" s="10"/>
      <c r="Y16" s="10"/>
      <c r="Z16" s="11"/>
    </row>
    <row r="17" spans="1:26" x14ac:dyDescent="0.25">
      <c r="A17" s="10">
        <v>24</v>
      </c>
      <c r="B17" s="20" t="s">
        <v>52</v>
      </c>
      <c r="C17" s="35" t="s">
        <v>53</v>
      </c>
      <c r="D17" s="36">
        <v>70.67</v>
      </c>
      <c r="E17" s="37">
        <v>45315</v>
      </c>
      <c r="F17" s="38">
        <v>72</v>
      </c>
      <c r="G17" s="37">
        <v>45317</v>
      </c>
      <c r="H17" s="39">
        <v>585.27440936426126</v>
      </c>
      <c r="I17" s="37">
        <v>45392</v>
      </c>
      <c r="J17" s="36">
        <v>233.33</v>
      </c>
      <c r="K17" s="36">
        <v>103.33</v>
      </c>
      <c r="L17" s="38">
        <v>43269.33</v>
      </c>
      <c r="M17" s="38">
        <v>1.84</v>
      </c>
      <c r="N17" s="38">
        <v>347</v>
      </c>
      <c r="O17" s="11"/>
      <c r="P17" s="38">
        <v>75.97</v>
      </c>
      <c r="Q17" s="38">
        <v>20.77</v>
      </c>
      <c r="R17" s="38">
        <v>12005.64</v>
      </c>
      <c r="S17" s="10" t="s">
        <v>44</v>
      </c>
      <c r="T17" s="10" t="s">
        <v>46</v>
      </c>
      <c r="U17" s="10" t="s">
        <v>49</v>
      </c>
      <c r="V17" s="10" t="s">
        <v>51</v>
      </c>
      <c r="W17" s="10" t="s">
        <v>54</v>
      </c>
      <c r="X17" s="10"/>
      <c r="Y17" s="10"/>
      <c r="Z17" s="11"/>
    </row>
    <row r="18" spans="1:26" x14ac:dyDescent="0.25">
      <c r="A18" s="10">
        <v>31</v>
      </c>
      <c r="B18" s="35" t="s">
        <v>55</v>
      </c>
      <c r="C18" s="35" t="s">
        <v>56</v>
      </c>
      <c r="D18" s="36">
        <v>72</v>
      </c>
      <c r="E18" s="37">
        <v>45317</v>
      </c>
      <c r="F18" s="38">
        <v>74.33</v>
      </c>
      <c r="G18" s="37">
        <v>45319</v>
      </c>
      <c r="H18" s="39">
        <v>612.57440936426121</v>
      </c>
      <c r="I18" s="37">
        <v>45395</v>
      </c>
      <c r="J18" s="36">
        <v>230</v>
      </c>
      <c r="K18" s="36">
        <v>105</v>
      </c>
      <c r="L18" s="38">
        <v>45673</v>
      </c>
      <c r="M18" s="38">
        <v>1.29</v>
      </c>
      <c r="N18" s="38">
        <v>424</v>
      </c>
      <c r="O18" s="11"/>
      <c r="P18" s="38">
        <v>79.44</v>
      </c>
      <c r="Q18" s="38">
        <v>19.77</v>
      </c>
      <c r="R18" s="38">
        <v>11821.77</v>
      </c>
      <c r="S18" s="10" t="s">
        <v>44</v>
      </c>
      <c r="T18" s="10" t="s">
        <v>46</v>
      </c>
      <c r="U18" s="10" t="s">
        <v>49</v>
      </c>
      <c r="V18" s="10" t="s">
        <v>51</v>
      </c>
      <c r="W18" s="10" t="s">
        <v>54</v>
      </c>
      <c r="X18" s="10" t="s">
        <v>57</v>
      </c>
      <c r="Y18" s="10"/>
      <c r="Z18" s="11"/>
    </row>
    <row r="19" spans="1:26" x14ac:dyDescent="0.25">
      <c r="A19" s="10">
        <v>2</v>
      </c>
      <c r="B19" s="35" t="s">
        <v>43</v>
      </c>
      <c r="C19" s="35" t="s">
        <v>58</v>
      </c>
      <c r="D19" s="36">
        <v>66.67</v>
      </c>
      <c r="E19" s="37">
        <v>45311</v>
      </c>
      <c r="F19" s="38">
        <v>68.67</v>
      </c>
      <c r="G19" s="37">
        <v>45313</v>
      </c>
      <c r="H19" s="39">
        <v>532.22440936426119</v>
      </c>
      <c r="I19" s="37">
        <v>45390</v>
      </c>
      <c r="J19" s="36">
        <v>236.67</v>
      </c>
      <c r="K19" s="36">
        <v>95</v>
      </c>
      <c r="L19" s="38">
        <v>52083.33</v>
      </c>
      <c r="M19" s="38">
        <v>1.22</v>
      </c>
      <c r="N19" s="38">
        <v>384.33</v>
      </c>
      <c r="O19" s="11"/>
      <c r="P19" s="38">
        <v>78.22</v>
      </c>
      <c r="Q19" s="38">
        <v>18.43</v>
      </c>
      <c r="R19" s="38">
        <v>11748.22</v>
      </c>
      <c r="S19" s="10" t="s">
        <v>44</v>
      </c>
      <c r="T19" s="10" t="s">
        <v>46</v>
      </c>
      <c r="U19" s="10" t="s">
        <v>49</v>
      </c>
      <c r="V19" s="10" t="s">
        <v>51</v>
      </c>
      <c r="W19" s="10" t="s">
        <v>54</v>
      </c>
      <c r="X19" s="10" t="s">
        <v>57</v>
      </c>
      <c r="Y19" s="10"/>
      <c r="Z19" s="11"/>
    </row>
    <row r="20" spans="1:26" x14ac:dyDescent="0.25">
      <c r="A20" s="10">
        <v>22</v>
      </c>
      <c r="B20" s="35" t="s">
        <v>59</v>
      </c>
      <c r="C20" s="35" t="s">
        <v>60</v>
      </c>
      <c r="D20" s="36">
        <v>65.67</v>
      </c>
      <c r="E20" s="37">
        <v>45310</v>
      </c>
      <c r="F20" s="38">
        <v>68.33</v>
      </c>
      <c r="G20" s="37">
        <v>45313</v>
      </c>
      <c r="H20" s="39">
        <v>532.22440936426119</v>
      </c>
      <c r="I20" s="37">
        <v>45391</v>
      </c>
      <c r="J20" s="36">
        <v>250</v>
      </c>
      <c r="K20" s="36">
        <v>110</v>
      </c>
      <c r="L20" s="38">
        <v>54487</v>
      </c>
      <c r="M20" s="38">
        <v>1.2</v>
      </c>
      <c r="N20" s="38">
        <v>360.67</v>
      </c>
      <c r="O20" s="11"/>
      <c r="P20" s="38">
        <v>78.150000000000006</v>
      </c>
      <c r="Q20" s="38">
        <v>18.399999999999999</v>
      </c>
      <c r="R20" s="38">
        <v>11441.42</v>
      </c>
      <c r="S20" s="10" t="s">
        <v>44</v>
      </c>
      <c r="T20" s="10" t="s">
        <v>46</v>
      </c>
      <c r="U20" s="10" t="s">
        <v>49</v>
      </c>
      <c r="V20" s="10" t="s">
        <v>51</v>
      </c>
      <c r="W20" s="10" t="s">
        <v>54</v>
      </c>
      <c r="X20" s="10" t="s">
        <v>57</v>
      </c>
      <c r="Y20" s="10"/>
      <c r="Z20" s="11"/>
    </row>
    <row r="21" spans="1:26" x14ac:dyDescent="0.25">
      <c r="A21" s="10">
        <v>3</v>
      </c>
      <c r="B21" s="35" t="s">
        <v>43</v>
      </c>
      <c r="C21" s="35" t="s">
        <v>61</v>
      </c>
      <c r="D21" s="36">
        <v>71</v>
      </c>
      <c r="E21" s="37">
        <v>45316</v>
      </c>
      <c r="F21" s="38">
        <v>73.33</v>
      </c>
      <c r="G21" s="37">
        <v>45318</v>
      </c>
      <c r="H21" s="39">
        <v>599.67440936426124</v>
      </c>
      <c r="I21" s="37">
        <v>45392</v>
      </c>
      <c r="J21" s="36">
        <v>231.67</v>
      </c>
      <c r="K21" s="36">
        <v>96.67</v>
      </c>
      <c r="L21" s="38">
        <v>52884.33</v>
      </c>
      <c r="M21" s="38">
        <v>1.28</v>
      </c>
      <c r="N21" s="38">
        <v>359</v>
      </c>
      <c r="O21" s="11"/>
      <c r="P21" s="38">
        <v>78.47</v>
      </c>
      <c r="Q21" s="38">
        <v>18.27</v>
      </c>
      <c r="R21" s="38">
        <v>11387.62</v>
      </c>
      <c r="S21" s="10" t="s">
        <v>44</v>
      </c>
      <c r="T21" s="10" t="s">
        <v>46</v>
      </c>
      <c r="U21" s="10" t="s">
        <v>49</v>
      </c>
      <c r="V21" s="10" t="s">
        <v>51</v>
      </c>
      <c r="W21" s="10" t="s">
        <v>54</v>
      </c>
      <c r="X21" s="10" t="s">
        <v>57</v>
      </c>
      <c r="Y21" s="10"/>
      <c r="Z21" s="11"/>
    </row>
    <row r="22" spans="1:26" x14ac:dyDescent="0.25">
      <c r="A22" s="10">
        <v>19</v>
      </c>
      <c r="B22" s="35" t="s">
        <v>47</v>
      </c>
      <c r="C22" s="35" t="s">
        <v>62</v>
      </c>
      <c r="D22" s="36">
        <v>71.33</v>
      </c>
      <c r="E22" s="37">
        <v>45316</v>
      </c>
      <c r="F22" s="38">
        <v>71</v>
      </c>
      <c r="G22" s="37">
        <v>45316</v>
      </c>
      <c r="H22" s="39">
        <v>571.92440936426124</v>
      </c>
      <c r="I22" s="37">
        <v>45391</v>
      </c>
      <c r="J22" s="36">
        <v>243.33</v>
      </c>
      <c r="K22" s="36">
        <v>113.33</v>
      </c>
      <c r="L22" s="38">
        <v>52083.33</v>
      </c>
      <c r="M22" s="38">
        <v>1.1100000000000001</v>
      </c>
      <c r="N22" s="38">
        <v>345.33</v>
      </c>
      <c r="O22" s="11"/>
      <c r="P22" s="38">
        <v>77.459999999999994</v>
      </c>
      <c r="Q22" s="38">
        <v>18.399999999999999</v>
      </c>
      <c r="R22" s="38">
        <v>11187.07</v>
      </c>
      <c r="S22" s="10" t="s">
        <v>44</v>
      </c>
      <c r="T22" s="10" t="s">
        <v>46</v>
      </c>
      <c r="U22" s="10" t="s">
        <v>49</v>
      </c>
      <c r="V22" s="10" t="s">
        <v>51</v>
      </c>
      <c r="W22" s="10" t="s">
        <v>54</v>
      </c>
      <c r="X22" s="10" t="s">
        <v>57</v>
      </c>
      <c r="Y22" s="10" t="s">
        <v>63</v>
      </c>
      <c r="Z22" s="11"/>
    </row>
    <row r="23" spans="1:26" x14ac:dyDescent="0.25">
      <c r="A23" s="10">
        <v>26</v>
      </c>
      <c r="B23" s="35" t="s">
        <v>64</v>
      </c>
      <c r="C23" s="35" t="s">
        <v>65</v>
      </c>
      <c r="D23" s="36">
        <v>66.33</v>
      </c>
      <c r="E23" s="37">
        <v>45311</v>
      </c>
      <c r="F23" s="38">
        <v>68.67</v>
      </c>
      <c r="G23" s="37">
        <v>45313</v>
      </c>
      <c r="H23" s="39">
        <v>532.22440936426119</v>
      </c>
      <c r="I23" s="37">
        <v>45386</v>
      </c>
      <c r="J23" s="36">
        <v>231.67</v>
      </c>
      <c r="K23" s="36">
        <v>106.67</v>
      </c>
      <c r="L23" s="38">
        <v>54487</v>
      </c>
      <c r="M23" s="38">
        <v>1.04</v>
      </c>
      <c r="N23" s="38">
        <v>346</v>
      </c>
      <c r="O23" s="11"/>
      <c r="P23" s="38">
        <v>78.88</v>
      </c>
      <c r="Q23" s="38">
        <v>16.93</v>
      </c>
      <c r="R23" s="38">
        <v>10917.72</v>
      </c>
      <c r="S23" s="10"/>
      <c r="T23" s="10" t="s">
        <v>46</v>
      </c>
      <c r="U23" s="10" t="s">
        <v>49</v>
      </c>
      <c r="V23" s="10" t="s">
        <v>51</v>
      </c>
      <c r="W23" s="10" t="s">
        <v>54</v>
      </c>
      <c r="X23" s="10" t="s">
        <v>57</v>
      </c>
      <c r="Y23" s="10" t="s">
        <v>63</v>
      </c>
      <c r="Z23" s="11"/>
    </row>
    <row r="24" spans="1:26" x14ac:dyDescent="0.25">
      <c r="A24" s="10">
        <v>9</v>
      </c>
      <c r="B24" s="35" t="s">
        <v>43</v>
      </c>
      <c r="C24" s="35" t="s">
        <v>96</v>
      </c>
      <c r="D24" s="36">
        <v>74</v>
      </c>
      <c r="E24" s="37">
        <v>45319</v>
      </c>
      <c r="F24" s="38">
        <v>75.67</v>
      </c>
      <c r="G24" s="37">
        <v>45320</v>
      </c>
      <c r="H24" s="39">
        <v>623.92440936426124</v>
      </c>
      <c r="I24" s="37">
        <v>45392</v>
      </c>
      <c r="J24" s="36">
        <v>235</v>
      </c>
      <c r="K24" s="36">
        <v>101.67</v>
      </c>
      <c r="L24" s="38">
        <v>51281.67</v>
      </c>
      <c r="M24" s="38">
        <v>1.2</v>
      </c>
      <c r="N24" s="38">
        <v>412.33</v>
      </c>
      <c r="O24" s="11"/>
      <c r="P24" s="38">
        <v>75.77</v>
      </c>
      <c r="Q24" s="38">
        <v>21.17</v>
      </c>
      <c r="R24" s="38">
        <v>10806.3</v>
      </c>
      <c r="S24" s="10"/>
      <c r="T24" s="10" t="s">
        <v>46</v>
      </c>
      <c r="U24" s="10" t="s">
        <v>49</v>
      </c>
      <c r="V24" s="10" t="s">
        <v>51</v>
      </c>
      <c r="W24" s="10" t="s">
        <v>54</v>
      </c>
      <c r="X24" s="10" t="s">
        <v>57</v>
      </c>
      <c r="Y24" s="10" t="s">
        <v>63</v>
      </c>
      <c r="Z24" s="11"/>
    </row>
    <row r="25" spans="1:26" x14ac:dyDescent="0.25">
      <c r="A25" s="10">
        <v>13</v>
      </c>
      <c r="B25" s="35" t="s">
        <v>66</v>
      </c>
      <c r="C25" s="35" t="s">
        <v>67</v>
      </c>
      <c r="D25" s="36">
        <v>70.67</v>
      </c>
      <c r="E25" s="37">
        <v>45315</v>
      </c>
      <c r="F25" s="38">
        <v>72.33</v>
      </c>
      <c r="G25" s="37">
        <v>45317</v>
      </c>
      <c r="H25" s="39">
        <v>585.27440936426126</v>
      </c>
      <c r="I25" s="37">
        <v>45392</v>
      </c>
      <c r="J25" s="36">
        <v>236.67</v>
      </c>
      <c r="K25" s="36">
        <v>103.33</v>
      </c>
      <c r="L25" s="38">
        <v>53685.67</v>
      </c>
      <c r="M25" s="38">
        <v>1.24</v>
      </c>
      <c r="N25" s="38">
        <v>366</v>
      </c>
      <c r="O25" s="11"/>
      <c r="P25" s="38">
        <v>76.42</v>
      </c>
      <c r="Q25" s="38">
        <v>19.63</v>
      </c>
      <c r="R25" s="38">
        <v>10454.33</v>
      </c>
      <c r="S25" s="10"/>
      <c r="T25" s="10" t="s">
        <v>46</v>
      </c>
      <c r="U25" s="10" t="s">
        <v>49</v>
      </c>
      <c r="V25" s="10" t="s">
        <v>51</v>
      </c>
      <c r="W25" s="10" t="s">
        <v>54</v>
      </c>
      <c r="X25" s="10" t="s">
        <v>57</v>
      </c>
      <c r="Y25" s="10" t="s">
        <v>63</v>
      </c>
      <c r="Z25" s="10" t="s">
        <v>68</v>
      </c>
    </row>
    <row r="26" spans="1:26" x14ac:dyDescent="0.25">
      <c r="A26" s="10">
        <v>25</v>
      </c>
      <c r="B26" s="20" t="s">
        <v>52</v>
      </c>
      <c r="C26" s="35" t="s">
        <v>69</v>
      </c>
      <c r="D26" s="36">
        <v>68</v>
      </c>
      <c r="E26" s="37">
        <v>45313</v>
      </c>
      <c r="F26" s="38">
        <v>72.67</v>
      </c>
      <c r="G26" s="37">
        <v>45317</v>
      </c>
      <c r="H26" s="39">
        <v>585.27440936426126</v>
      </c>
      <c r="I26" s="37">
        <v>45395</v>
      </c>
      <c r="J26" s="36">
        <v>235</v>
      </c>
      <c r="K26" s="36">
        <v>115</v>
      </c>
      <c r="L26" s="38">
        <v>52884.67</v>
      </c>
      <c r="M26" s="38">
        <v>1.37</v>
      </c>
      <c r="N26" s="38">
        <v>369.67</v>
      </c>
      <c r="O26" s="11"/>
      <c r="P26" s="38">
        <v>77.59</v>
      </c>
      <c r="Q26" s="38">
        <v>19.8</v>
      </c>
      <c r="R26" s="38">
        <v>10446.06</v>
      </c>
      <c r="S26" s="10"/>
      <c r="T26" s="10" t="s">
        <v>46</v>
      </c>
      <c r="U26" s="10" t="s">
        <v>49</v>
      </c>
      <c r="V26" s="10" t="s">
        <v>51</v>
      </c>
      <c r="W26" s="10" t="s">
        <v>54</v>
      </c>
      <c r="X26" s="10" t="s">
        <v>57</v>
      </c>
      <c r="Y26" s="10" t="s">
        <v>63</v>
      </c>
      <c r="Z26" s="10" t="s">
        <v>68</v>
      </c>
    </row>
    <row r="27" spans="1:26" x14ac:dyDescent="0.25">
      <c r="A27" s="10">
        <v>14</v>
      </c>
      <c r="B27" s="35" t="s">
        <v>66</v>
      </c>
      <c r="C27" s="35" t="s">
        <v>70</v>
      </c>
      <c r="D27" s="36">
        <v>70.67</v>
      </c>
      <c r="E27" s="37">
        <v>45315</v>
      </c>
      <c r="F27" s="38">
        <v>72.33</v>
      </c>
      <c r="G27" s="37">
        <v>45317</v>
      </c>
      <c r="H27" s="39">
        <v>585.27440936426126</v>
      </c>
      <c r="I27" s="37">
        <v>45394</v>
      </c>
      <c r="J27" s="36">
        <v>233.33</v>
      </c>
      <c r="K27" s="36">
        <v>103.33</v>
      </c>
      <c r="L27" s="38">
        <v>55288.33</v>
      </c>
      <c r="M27" s="38">
        <v>1.25</v>
      </c>
      <c r="N27" s="38">
        <v>364</v>
      </c>
      <c r="O27" s="11"/>
      <c r="P27" s="38">
        <v>78.88</v>
      </c>
      <c r="Q27" s="38">
        <v>19.829999999999998</v>
      </c>
      <c r="R27" s="38">
        <v>10437.64</v>
      </c>
      <c r="S27" s="10"/>
      <c r="T27" s="10" t="s">
        <v>46</v>
      </c>
      <c r="U27" s="10" t="s">
        <v>49</v>
      </c>
      <c r="V27" s="10" t="s">
        <v>51</v>
      </c>
      <c r="W27" s="10" t="s">
        <v>54</v>
      </c>
      <c r="X27" s="10" t="s">
        <v>57</v>
      </c>
      <c r="Y27" s="10" t="s">
        <v>63</v>
      </c>
      <c r="Z27" s="10" t="s">
        <v>68</v>
      </c>
    </row>
    <row r="28" spans="1:26" x14ac:dyDescent="0.25">
      <c r="A28" s="10">
        <v>1</v>
      </c>
      <c r="B28" s="35" t="s">
        <v>43</v>
      </c>
      <c r="C28" s="35" t="s">
        <v>71</v>
      </c>
      <c r="D28" s="36">
        <v>67.33</v>
      </c>
      <c r="E28" s="37">
        <v>45312</v>
      </c>
      <c r="F28" s="38">
        <v>69.67</v>
      </c>
      <c r="G28" s="37">
        <v>45314</v>
      </c>
      <c r="H28" s="39">
        <v>544.92440936426124</v>
      </c>
      <c r="I28" s="37">
        <v>45383</v>
      </c>
      <c r="J28" s="36">
        <v>221.67</v>
      </c>
      <c r="K28" s="36">
        <v>90</v>
      </c>
      <c r="L28" s="38">
        <v>55288.33</v>
      </c>
      <c r="M28" s="38">
        <v>1.4</v>
      </c>
      <c r="N28" s="38">
        <v>315.67</v>
      </c>
      <c r="O28" s="11"/>
      <c r="P28" s="38">
        <v>79.91</v>
      </c>
      <c r="Q28" s="38">
        <v>17.2</v>
      </c>
      <c r="R28" s="38">
        <v>10421.93</v>
      </c>
      <c r="S28" s="10"/>
      <c r="T28" s="10" t="s">
        <v>46</v>
      </c>
      <c r="U28" s="10" t="s">
        <v>49</v>
      </c>
      <c r="V28" s="10" t="s">
        <v>51</v>
      </c>
      <c r="W28" s="10" t="s">
        <v>54</v>
      </c>
      <c r="X28" s="10" t="s">
        <v>57</v>
      </c>
      <c r="Y28" s="10" t="s">
        <v>63</v>
      </c>
      <c r="Z28" s="10" t="s">
        <v>68</v>
      </c>
    </row>
    <row r="29" spans="1:26" x14ac:dyDescent="0.25">
      <c r="A29" s="10">
        <v>6</v>
      </c>
      <c r="B29" s="35" t="s">
        <v>43</v>
      </c>
      <c r="C29" s="35" t="s">
        <v>72</v>
      </c>
      <c r="D29" s="36">
        <v>72.33</v>
      </c>
      <c r="E29" s="37">
        <v>45317</v>
      </c>
      <c r="F29" s="38">
        <v>74.67</v>
      </c>
      <c r="G29" s="37">
        <v>45319</v>
      </c>
      <c r="H29" s="39">
        <v>612.57440936426121</v>
      </c>
      <c r="I29" s="37">
        <v>45392</v>
      </c>
      <c r="J29" s="36">
        <v>223.33</v>
      </c>
      <c r="K29" s="10">
        <v>101.67</v>
      </c>
      <c r="L29" s="38">
        <v>54487</v>
      </c>
      <c r="M29" s="38">
        <v>1.1200000000000001</v>
      </c>
      <c r="N29" s="38">
        <v>305</v>
      </c>
      <c r="O29" s="11"/>
      <c r="P29" s="38">
        <v>76.61</v>
      </c>
      <c r="Q29" s="38">
        <v>19.97</v>
      </c>
      <c r="R29" s="38">
        <v>10273.129999999999</v>
      </c>
      <c r="S29" s="10"/>
      <c r="T29" s="10"/>
      <c r="U29" s="10" t="s">
        <v>49</v>
      </c>
      <c r="V29" s="10" t="s">
        <v>51</v>
      </c>
      <c r="W29" s="10" t="s">
        <v>54</v>
      </c>
      <c r="X29" s="10" t="s">
        <v>57</v>
      </c>
      <c r="Y29" s="10" t="s">
        <v>63</v>
      </c>
      <c r="Z29" s="10" t="s">
        <v>68</v>
      </c>
    </row>
    <row r="30" spans="1:26" x14ac:dyDescent="0.25">
      <c r="A30" s="10">
        <v>4</v>
      </c>
      <c r="B30" s="35" t="s">
        <v>43</v>
      </c>
      <c r="C30" s="35" t="s">
        <v>73</v>
      </c>
      <c r="D30" s="36">
        <v>64.33</v>
      </c>
      <c r="E30" s="37">
        <v>45309</v>
      </c>
      <c r="F30" s="38">
        <v>67</v>
      </c>
      <c r="G30" s="37">
        <v>45312</v>
      </c>
      <c r="H30" s="39">
        <v>519.87440936426117</v>
      </c>
      <c r="I30" s="37">
        <v>45392</v>
      </c>
      <c r="J30" s="36">
        <v>245</v>
      </c>
      <c r="K30" s="36">
        <v>98.33</v>
      </c>
      <c r="L30" s="38">
        <v>48878.33</v>
      </c>
      <c r="M30" s="38">
        <v>1.1499999999999999</v>
      </c>
      <c r="N30" s="38">
        <v>335.67</v>
      </c>
      <c r="O30" s="11"/>
      <c r="P30" s="38">
        <v>73.87</v>
      </c>
      <c r="Q30" s="38">
        <v>19.5</v>
      </c>
      <c r="R30" s="38">
        <v>10261.26</v>
      </c>
      <c r="S30" s="10"/>
      <c r="T30" s="10"/>
      <c r="U30" s="10"/>
      <c r="V30" s="10" t="s">
        <v>51</v>
      </c>
      <c r="W30" s="10" t="s">
        <v>54</v>
      </c>
      <c r="X30" s="10" t="s">
        <v>57</v>
      </c>
      <c r="Y30" s="10" t="s">
        <v>63</v>
      </c>
      <c r="Z30" s="10" t="s">
        <v>68</v>
      </c>
    </row>
    <row r="31" spans="1:26" x14ac:dyDescent="0.25">
      <c r="A31" s="10">
        <v>30</v>
      </c>
      <c r="B31" s="35" t="s">
        <v>55</v>
      </c>
      <c r="C31" s="35" t="s">
        <v>74</v>
      </c>
      <c r="D31" s="36">
        <v>70</v>
      </c>
      <c r="E31" s="37">
        <v>45315</v>
      </c>
      <c r="F31" s="38">
        <v>72.33</v>
      </c>
      <c r="G31" s="37">
        <v>45317</v>
      </c>
      <c r="H31" s="39">
        <v>585.27440936426126</v>
      </c>
      <c r="I31" s="37">
        <v>45390</v>
      </c>
      <c r="J31" s="36">
        <v>233.33</v>
      </c>
      <c r="K31" s="36">
        <v>95</v>
      </c>
      <c r="L31" s="38">
        <v>41666.67</v>
      </c>
      <c r="M31" s="38">
        <v>1.35</v>
      </c>
      <c r="N31" s="38">
        <v>384</v>
      </c>
      <c r="O31" s="11"/>
      <c r="P31" s="38">
        <v>77.45</v>
      </c>
      <c r="Q31" s="38">
        <v>19.2</v>
      </c>
      <c r="R31" s="38">
        <v>10163.11</v>
      </c>
      <c r="S31" s="10"/>
      <c r="T31" s="10"/>
      <c r="U31" s="10"/>
      <c r="V31" s="10" t="s">
        <v>51</v>
      </c>
      <c r="W31" s="10" t="s">
        <v>54</v>
      </c>
      <c r="X31" s="10" t="s">
        <v>57</v>
      </c>
      <c r="Y31" s="10" t="s">
        <v>63</v>
      </c>
      <c r="Z31" s="10" t="s">
        <v>68</v>
      </c>
    </row>
    <row r="32" spans="1:26" x14ac:dyDescent="0.25">
      <c r="A32" s="10">
        <v>18</v>
      </c>
      <c r="B32" s="35" t="s">
        <v>47</v>
      </c>
      <c r="C32" s="35" t="s">
        <v>75</v>
      </c>
      <c r="D32" s="36">
        <v>74</v>
      </c>
      <c r="E32" s="37">
        <v>45319</v>
      </c>
      <c r="F32" s="38">
        <v>74</v>
      </c>
      <c r="G32" s="37">
        <v>45319</v>
      </c>
      <c r="H32" s="39">
        <v>612.57440936426121</v>
      </c>
      <c r="I32" s="37">
        <v>45390</v>
      </c>
      <c r="J32" s="36">
        <v>248.33</v>
      </c>
      <c r="K32" s="36">
        <v>125</v>
      </c>
      <c r="L32" s="38">
        <v>52083.33</v>
      </c>
      <c r="M32" s="38">
        <v>1.1299999999999999</v>
      </c>
      <c r="N32" s="38">
        <v>350.67</v>
      </c>
      <c r="O32" s="11"/>
      <c r="P32" s="38">
        <v>79.28</v>
      </c>
      <c r="Q32" s="38">
        <v>19.57</v>
      </c>
      <c r="R32" s="38">
        <v>9860.43</v>
      </c>
      <c r="S32" s="10"/>
      <c r="T32" s="10"/>
      <c r="U32" s="10"/>
      <c r="V32" s="10"/>
      <c r="W32" s="10" t="s">
        <v>54</v>
      </c>
      <c r="X32" s="10" t="s">
        <v>57</v>
      </c>
      <c r="Y32" s="10" t="s">
        <v>63</v>
      </c>
      <c r="Z32" s="10" t="s">
        <v>68</v>
      </c>
    </row>
    <row r="33" spans="1:28" x14ac:dyDescent="0.25">
      <c r="A33" s="10">
        <v>21</v>
      </c>
      <c r="B33" s="35" t="s">
        <v>76</v>
      </c>
      <c r="C33" s="35" t="s">
        <v>77</v>
      </c>
      <c r="D33" s="36">
        <v>65.33</v>
      </c>
      <c r="E33" s="37">
        <v>45310</v>
      </c>
      <c r="F33" s="38">
        <v>68.33</v>
      </c>
      <c r="G33" s="37">
        <v>45313</v>
      </c>
      <c r="H33" s="39">
        <v>532.22440936426119</v>
      </c>
      <c r="I33" s="37">
        <v>45391</v>
      </c>
      <c r="J33" s="36">
        <v>246.67</v>
      </c>
      <c r="K33" s="36">
        <v>90</v>
      </c>
      <c r="L33" s="38">
        <v>46474.67</v>
      </c>
      <c r="M33" s="38">
        <v>1.1299999999999999</v>
      </c>
      <c r="N33" s="38">
        <v>337</v>
      </c>
      <c r="O33" s="11"/>
      <c r="P33" s="38">
        <v>78.73</v>
      </c>
      <c r="Q33" s="38">
        <v>18.37</v>
      </c>
      <c r="R33" s="38">
        <v>9541.26</v>
      </c>
      <c r="S33" s="10"/>
      <c r="T33" s="10"/>
      <c r="U33" s="10"/>
      <c r="V33" s="10"/>
      <c r="W33" s="10"/>
      <c r="X33" s="10" t="s">
        <v>57</v>
      </c>
      <c r="Y33" s="10" t="s">
        <v>63</v>
      </c>
      <c r="Z33" s="10" t="s">
        <v>68</v>
      </c>
    </row>
    <row r="34" spans="1:28" x14ac:dyDescent="0.25">
      <c r="A34" s="10">
        <v>23</v>
      </c>
      <c r="B34" s="35" t="s">
        <v>78</v>
      </c>
      <c r="C34" s="35" t="s">
        <v>79</v>
      </c>
      <c r="D34" s="36">
        <v>70.67</v>
      </c>
      <c r="E34" s="37">
        <v>45315</v>
      </c>
      <c r="F34" s="38">
        <v>73.33</v>
      </c>
      <c r="G34" s="37">
        <v>45318</v>
      </c>
      <c r="H34" s="39">
        <v>599.67440936426124</v>
      </c>
      <c r="I34" s="37">
        <v>45391</v>
      </c>
      <c r="J34" s="36">
        <v>223.33</v>
      </c>
      <c r="K34" s="36">
        <v>118.33</v>
      </c>
      <c r="L34" s="38">
        <v>52083.33</v>
      </c>
      <c r="M34" s="38">
        <v>1.29</v>
      </c>
      <c r="N34" s="38">
        <v>311</v>
      </c>
      <c r="O34" s="11"/>
      <c r="P34" s="38">
        <v>77.319999999999993</v>
      </c>
      <c r="Q34" s="38">
        <v>20.9</v>
      </c>
      <c r="R34" s="38">
        <v>8910.3700000000008</v>
      </c>
      <c r="S34" s="10"/>
      <c r="T34" s="10"/>
      <c r="U34" s="10"/>
      <c r="V34" s="10"/>
      <c r="W34" s="10"/>
      <c r="X34" s="10"/>
      <c r="Y34" s="10" t="s">
        <v>63</v>
      </c>
      <c r="Z34" s="10" t="s">
        <v>68</v>
      </c>
    </row>
    <row r="35" spans="1:28" x14ac:dyDescent="0.25">
      <c r="A35" s="10">
        <v>20</v>
      </c>
      <c r="B35" s="35" t="s">
        <v>76</v>
      </c>
      <c r="C35" s="35" t="s">
        <v>80</v>
      </c>
      <c r="D35" s="36">
        <v>67.67</v>
      </c>
      <c r="E35" s="37">
        <v>45312</v>
      </c>
      <c r="F35" s="38">
        <v>71.33</v>
      </c>
      <c r="G35" s="37">
        <v>45316</v>
      </c>
      <c r="H35" s="39">
        <v>571.92440936426124</v>
      </c>
      <c r="I35" s="37">
        <v>45386</v>
      </c>
      <c r="J35" s="36">
        <v>228.33</v>
      </c>
      <c r="K35" s="36">
        <v>98.33</v>
      </c>
      <c r="L35" s="38">
        <v>48878.33</v>
      </c>
      <c r="M35" s="38">
        <v>1.24</v>
      </c>
      <c r="N35" s="38">
        <v>317.33</v>
      </c>
      <c r="O35" s="11"/>
      <c r="P35" s="38">
        <v>81.510000000000005</v>
      </c>
      <c r="Q35" s="38">
        <v>16.87</v>
      </c>
      <c r="R35" s="38">
        <v>8306.25</v>
      </c>
      <c r="S35" s="10"/>
      <c r="T35" s="10"/>
      <c r="U35" s="10"/>
      <c r="V35" s="10"/>
      <c r="W35" s="10"/>
      <c r="X35" s="10"/>
      <c r="Y35" s="10"/>
      <c r="Z35" s="10" t="s">
        <v>68</v>
      </c>
    </row>
    <row r="36" spans="1:28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8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8" x14ac:dyDescent="0.25">
      <c r="A37" s="10"/>
      <c r="B37" s="11"/>
      <c r="C37" s="11"/>
      <c r="D37" s="30" t="s">
        <v>27</v>
      </c>
      <c r="E37" s="29" t="s">
        <v>28</v>
      </c>
      <c r="F37" s="30" t="s">
        <v>29</v>
      </c>
      <c r="G37" s="29" t="s">
        <v>30</v>
      </c>
      <c r="H37" s="40" t="s">
        <v>31</v>
      </c>
      <c r="I37" s="29" t="s">
        <v>32</v>
      </c>
      <c r="J37" s="29" t="s">
        <v>81</v>
      </c>
      <c r="K37" s="30" t="s">
        <v>82</v>
      </c>
      <c r="L37" s="30" t="s">
        <v>35</v>
      </c>
      <c r="M37" s="31" t="s">
        <v>36</v>
      </c>
      <c r="N37" s="30" t="s">
        <v>37</v>
      </c>
      <c r="O37" s="31" t="s">
        <v>38</v>
      </c>
      <c r="P37" s="30" t="s">
        <v>39</v>
      </c>
      <c r="Q37" s="30" t="s">
        <v>40</v>
      </c>
      <c r="R37" s="30" t="s">
        <v>41</v>
      </c>
      <c r="S37" s="11"/>
      <c r="T37" s="11"/>
      <c r="U37" s="11"/>
      <c r="V37" s="11"/>
      <c r="W37" s="11"/>
      <c r="X37" s="11"/>
      <c r="Y37" s="11"/>
      <c r="Z37" s="11"/>
    </row>
    <row r="38" spans="1:28" x14ac:dyDescent="0.25">
      <c r="A38" s="10"/>
      <c r="B38" s="11"/>
      <c r="C38" s="41" t="s">
        <v>83</v>
      </c>
      <c r="D38" s="42">
        <f t="shared" ref="D38:N38" si="0">AVERAGE(D13:D35)</f>
        <v>68.956521739130437</v>
      </c>
      <c r="E38" s="43">
        <f t="shared" si="0"/>
        <v>45313.65217391304</v>
      </c>
      <c r="F38" s="42">
        <f t="shared" si="0"/>
        <v>71.101304347826087</v>
      </c>
      <c r="G38" s="43">
        <f t="shared" si="0"/>
        <v>45315.739130434784</v>
      </c>
      <c r="H38" s="44">
        <f>AVERAGE(H13:H35)</f>
        <v>568.98310501643505</v>
      </c>
      <c r="I38" s="43">
        <f t="shared" si="0"/>
        <v>45391</v>
      </c>
      <c r="J38" s="42">
        <f t="shared" si="0"/>
        <v>236.23173913043479</v>
      </c>
      <c r="K38" s="42">
        <f t="shared" si="0"/>
        <v>104.63695652173911</v>
      </c>
      <c r="L38" s="42">
        <f t="shared" si="0"/>
        <v>51804.564347826097</v>
      </c>
      <c r="M38" s="45">
        <f t="shared" si="0"/>
        <v>1.2634782608695649</v>
      </c>
      <c r="N38" s="42">
        <f t="shared" si="0"/>
        <v>357.39173913043481</v>
      </c>
      <c r="O38" s="46"/>
      <c r="P38" s="45">
        <f>AVERAGE(P13:P35)</f>
        <v>78.007826086956513</v>
      </c>
      <c r="Q38" s="45">
        <f>AVERAGE(Q13:Q35)</f>
        <v>18.958695652173912</v>
      </c>
      <c r="R38" s="42">
        <f>AVERAGE(R13:R35)</f>
        <v>10941.837826086954</v>
      </c>
      <c r="S38" s="11"/>
      <c r="T38" s="11"/>
      <c r="U38" s="11"/>
      <c r="V38" s="11"/>
      <c r="W38" s="11"/>
      <c r="X38" s="11"/>
      <c r="Y38" s="11"/>
      <c r="Z38" s="11"/>
    </row>
    <row r="39" spans="1:28" x14ac:dyDescent="0.25">
      <c r="A39" s="10"/>
      <c r="B39" s="11"/>
      <c r="C39" s="41" t="s">
        <v>84</v>
      </c>
      <c r="D39" s="44">
        <v>2.6236799999999998</v>
      </c>
      <c r="E39" s="44"/>
      <c r="F39" s="44">
        <v>2.48936</v>
      </c>
      <c r="G39" s="44"/>
      <c r="H39" s="30"/>
      <c r="I39" s="44"/>
      <c r="J39" s="44">
        <v>14.807880000000001</v>
      </c>
      <c r="K39" s="44">
        <v>15.747769999999999</v>
      </c>
      <c r="L39" s="47">
        <v>10510.083640000001</v>
      </c>
      <c r="M39" s="44">
        <v>0.48748000000000002</v>
      </c>
      <c r="N39" s="44">
        <v>30.862269999999999</v>
      </c>
      <c r="O39" s="48"/>
      <c r="P39" s="44">
        <v>1.3077700000000001</v>
      </c>
      <c r="Q39" s="44">
        <v>1.0271399999999999</v>
      </c>
      <c r="R39" s="44">
        <v>2401.7537699999998</v>
      </c>
      <c r="S39" s="11"/>
      <c r="T39" s="11"/>
      <c r="U39" s="11"/>
      <c r="V39" s="11"/>
      <c r="W39" s="11"/>
      <c r="X39" s="11"/>
      <c r="Y39" s="11"/>
      <c r="Z39" s="11"/>
    </row>
    <row r="40" spans="1:28" x14ac:dyDescent="0.25">
      <c r="A40" s="10"/>
      <c r="B40" s="11"/>
      <c r="C40" s="41" t="s">
        <v>85</v>
      </c>
      <c r="D40" s="44">
        <v>2.31</v>
      </c>
      <c r="E40" s="44"/>
      <c r="F40" s="44">
        <v>2.13</v>
      </c>
      <c r="G40" s="44"/>
      <c r="H40" s="30"/>
      <c r="I40" s="44"/>
      <c r="J40" s="44">
        <v>3.81</v>
      </c>
      <c r="K40" s="44">
        <v>9.15</v>
      </c>
      <c r="L40" s="44">
        <v>12.33</v>
      </c>
      <c r="M40" s="44">
        <v>23.44</v>
      </c>
      <c r="N40" s="44">
        <v>5.25</v>
      </c>
      <c r="O40" s="48"/>
      <c r="P40" s="44">
        <v>1.02</v>
      </c>
      <c r="Q40" s="44">
        <v>3.29</v>
      </c>
      <c r="R40" s="44">
        <v>13.34</v>
      </c>
      <c r="S40" s="11"/>
      <c r="T40" s="11"/>
      <c r="U40" s="11"/>
      <c r="V40" s="11"/>
      <c r="W40" s="11"/>
      <c r="X40" s="11"/>
      <c r="Y40" s="11"/>
      <c r="Z40" s="11"/>
    </row>
    <row r="41" spans="1:28" x14ac:dyDescent="0.25">
      <c r="A41" s="10"/>
      <c r="B41" s="11"/>
      <c r="C41" s="41" t="s">
        <v>86</v>
      </c>
      <c r="D41" s="42">
        <f t="shared" ref="D41:Q41" si="1">MAX(D13:D35)</f>
        <v>74</v>
      </c>
      <c r="E41" s="43">
        <f t="shared" si="1"/>
        <v>45319</v>
      </c>
      <c r="F41" s="42">
        <f t="shared" si="1"/>
        <v>75.67</v>
      </c>
      <c r="G41" s="43">
        <f t="shared" si="1"/>
        <v>45320</v>
      </c>
      <c r="H41" s="45">
        <f>MAX(H13:H35)</f>
        <v>623.92440936426124</v>
      </c>
      <c r="I41" s="43">
        <f t="shared" si="1"/>
        <v>45395</v>
      </c>
      <c r="J41" s="42">
        <f t="shared" si="1"/>
        <v>250</v>
      </c>
      <c r="K41" s="42">
        <f t="shared" si="1"/>
        <v>128.33000000000001</v>
      </c>
      <c r="L41" s="42">
        <f t="shared" si="1"/>
        <v>57692.33</v>
      </c>
      <c r="M41" s="45">
        <f t="shared" si="1"/>
        <v>1.84</v>
      </c>
      <c r="N41" s="42">
        <f t="shared" si="1"/>
        <v>424</v>
      </c>
      <c r="O41" s="48"/>
      <c r="P41" s="45">
        <f t="shared" si="1"/>
        <v>81.510000000000005</v>
      </c>
      <c r="Q41" s="45">
        <f t="shared" si="1"/>
        <v>21.17</v>
      </c>
      <c r="R41" s="42">
        <f>MAX(R13:R35)</f>
        <v>13538.17</v>
      </c>
      <c r="S41" s="11"/>
      <c r="T41" s="11"/>
      <c r="U41" s="11"/>
      <c r="V41" s="11"/>
      <c r="W41" s="11"/>
      <c r="X41" s="11"/>
      <c r="Y41" s="11"/>
      <c r="Z41" s="11"/>
    </row>
    <row r="42" spans="1:28" x14ac:dyDescent="0.25">
      <c r="A42" s="10"/>
      <c r="B42" s="11"/>
      <c r="C42" s="41" t="s">
        <v>87</v>
      </c>
      <c r="D42" s="42">
        <f t="shared" ref="D42:Q42" si="2">MIN(D13:D35)</f>
        <v>64</v>
      </c>
      <c r="E42" s="43">
        <f t="shared" si="2"/>
        <v>45309</v>
      </c>
      <c r="F42" s="42">
        <f t="shared" si="2"/>
        <v>66</v>
      </c>
      <c r="G42" s="43">
        <f t="shared" si="2"/>
        <v>45311</v>
      </c>
      <c r="H42" s="45">
        <f>MIN(H13:H35)</f>
        <v>511.7744093642612</v>
      </c>
      <c r="I42" s="43">
        <f t="shared" si="2"/>
        <v>45383</v>
      </c>
      <c r="J42" s="42">
        <f t="shared" si="2"/>
        <v>221.67</v>
      </c>
      <c r="K42" s="42">
        <f t="shared" si="2"/>
        <v>90</v>
      </c>
      <c r="L42" s="42">
        <f t="shared" si="2"/>
        <v>41666.67</v>
      </c>
      <c r="M42" s="45">
        <f t="shared" si="2"/>
        <v>1.04</v>
      </c>
      <c r="N42" s="42">
        <f t="shared" si="2"/>
        <v>305</v>
      </c>
      <c r="O42" s="48"/>
      <c r="P42" s="45">
        <f t="shared" si="2"/>
        <v>73.87</v>
      </c>
      <c r="Q42" s="45">
        <f t="shared" si="2"/>
        <v>16.87</v>
      </c>
      <c r="R42" s="42">
        <f>MIN(R13:R35)</f>
        <v>8306.25</v>
      </c>
      <c r="S42" s="11"/>
      <c r="T42" s="11"/>
      <c r="U42" s="11"/>
      <c r="V42" s="11"/>
      <c r="W42" s="11"/>
      <c r="X42" s="11"/>
      <c r="Y42" s="11"/>
      <c r="Z42" s="11"/>
    </row>
    <row r="43" spans="1:28" ht="18.75" x14ac:dyDescent="0.3">
      <c r="A43" s="12"/>
      <c r="B43" s="8"/>
      <c r="C43" s="49"/>
      <c r="D43" s="50" t="s">
        <v>88</v>
      </c>
      <c r="E43" s="51"/>
      <c r="F43" s="50" t="s">
        <v>88</v>
      </c>
      <c r="G43" s="51"/>
      <c r="H43" s="51"/>
      <c r="I43" s="52"/>
      <c r="J43" s="50" t="s">
        <v>88</v>
      </c>
      <c r="K43" s="50" t="s">
        <v>88</v>
      </c>
      <c r="L43" s="50" t="s">
        <v>89</v>
      </c>
      <c r="M43" s="50" t="s">
        <v>89</v>
      </c>
      <c r="N43" s="50" t="s">
        <v>88</v>
      </c>
      <c r="O43" s="51"/>
      <c r="P43" s="50" t="s">
        <v>88</v>
      </c>
      <c r="Q43" s="50" t="s">
        <v>88</v>
      </c>
      <c r="R43" s="50" t="s">
        <v>88</v>
      </c>
      <c r="S43" s="8"/>
      <c r="T43" s="8"/>
      <c r="U43" s="8"/>
      <c r="V43" s="8"/>
      <c r="W43" s="8"/>
      <c r="X43" s="8"/>
      <c r="Y43" s="8"/>
      <c r="Z43" s="8"/>
      <c r="AA43" s="53"/>
      <c r="AB43" s="53"/>
    </row>
    <row r="44" spans="1:28" x14ac:dyDescent="0.25">
      <c r="A44" s="10"/>
      <c r="B44" s="57" t="s">
        <v>90</v>
      </c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18"/>
      <c r="N44" s="10"/>
      <c r="O44" s="10"/>
      <c r="P44" s="10"/>
      <c r="Q44" s="10"/>
      <c r="R44" s="10"/>
      <c r="S44" s="11"/>
      <c r="T44" s="11"/>
      <c r="U44" s="11"/>
      <c r="V44" s="11"/>
      <c r="W44" s="11"/>
      <c r="X44" s="11"/>
      <c r="Y44" s="11"/>
      <c r="Z44" s="11"/>
    </row>
    <row r="45" spans="1:28" x14ac:dyDescent="0.25">
      <c r="A45" s="10"/>
      <c r="B45" s="57" t="s">
        <v>91</v>
      </c>
      <c r="C45" s="57"/>
      <c r="D45" s="57"/>
      <c r="E45" s="57"/>
      <c r="F45" s="57"/>
      <c r="G45" s="58"/>
      <c r="H45" s="58"/>
      <c r="I45" s="58"/>
      <c r="J45" s="18"/>
      <c r="K45" s="18"/>
      <c r="L45" s="18"/>
      <c r="M45" s="18"/>
      <c r="N45" s="10"/>
      <c r="O45" s="10"/>
      <c r="P45" s="10"/>
      <c r="Q45" s="10"/>
      <c r="R45" s="10"/>
      <c r="S45" s="11"/>
      <c r="T45" s="11"/>
      <c r="U45" s="11"/>
      <c r="V45" s="11"/>
      <c r="W45" s="11"/>
      <c r="X45" s="11"/>
      <c r="Y45" s="11"/>
      <c r="Z45" s="11"/>
    </row>
    <row r="46" spans="1:28" x14ac:dyDescent="0.25">
      <c r="A46" s="10"/>
      <c r="B46" s="57" t="s">
        <v>92</v>
      </c>
      <c r="C46" s="57"/>
      <c r="D46" s="57"/>
      <c r="E46" s="57"/>
      <c r="F46" s="18"/>
      <c r="G46" s="17"/>
      <c r="H46" s="17"/>
      <c r="I46" s="17"/>
      <c r="J46" s="18"/>
      <c r="K46" s="18"/>
      <c r="L46" s="18"/>
      <c r="M46" s="18"/>
      <c r="N46" s="54"/>
      <c r="O46" s="54"/>
      <c r="P46" s="10"/>
      <c r="Q46" s="10"/>
      <c r="R46" s="10"/>
      <c r="S46" s="11"/>
      <c r="T46" s="11"/>
      <c r="U46" s="11"/>
      <c r="V46" s="11"/>
      <c r="W46" s="11"/>
      <c r="X46" s="11"/>
      <c r="Y46" s="11"/>
      <c r="Z46" s="11"/>
    </row>
    <row r="47" spans="1:28" x14ac:dyDescent="0.25">
      <c r="A47" s="10"/>
      <c r="B47" s="57" t="s">
        <v>93</v>
      </c>
      <c r="C47" s="57"/>
      <c r="D47" s="57"/>
      <c r="E47" s="57"/>
      <c r="F47" s="57"/>
      <c r="G47" s="58"/>
      <c r="H47" s="58"/>
      <c r="I47" s="58"/>
      <c r="J47" s="58"/>
      <c r="K47" s="58"/>
      <c r="L47" s="58"/>
      <c r="M47" s="58"/>
      <c r="N47" s="58"/>
      <c r="O47" s="10"/>
      <c r="P47" s="10"/>
      <c r="Q47" s="10"/>
      <c r="R47" s="10"/>
      <c r="S47" s="11"/>
      <c r="T47" s="11"/>
      <c r="U47" s="11"/>
      <c r="V47" s="11"/>
      <c r="W47" s="11"/>
      <c r="X47" s="11"/>
      <c r="Y47" s="11"/>
      <c r="Z47" s="11"/>
    </row>
    <row r="48" spans="1:28" x14ac:dyDescent="0.25">
      <c r="A48" s="10"/>
      <c r="B48" s="17" t="s">
        <v>94</v>
      </c>
      <c r="C48" s="55"/>
      <c r="D48" s="18"/>
      <c r="E48" s="17"/>
      <c r="F48" s="18"/>
      <c r="G48" s="17"/>
      <c r="H48" s="17"/>
      <c r="I48" s="17"/>
      <c r="J48" s="18"/>
      <c r="K48" s="18"/>
      <c r="L48" s="18"/>
      <c r="M48" s="11"/>
      <c r="N48" s="10"/>
      <c r="O48" s="10"/>
      <c r="P48" s="10"/>
      <c r="Q48" s="10"/>
      <c r="R48" s="10"/>
      <c r="S48" s="11"/>
      <c r="T48" s="11"/>
      <c r="U48" s="11"/>
      <c r="V48" s="11"/>
      <c r="W48" s="11"/>
      <c r="X48" s="11"/>
      <c r="Y48" s="11"/>
      <c r="Z48" s="11"/>
    </row>
  </sheetData>
  <mergeCells count="5">
    <mergeCell ref="D1:R1"/>
    <mergeCell ref="B44:L44"/>
    <mergeCell ref="B45:I45"/>
    <mergeCell ref="B46:E46"/>
    <mergeCell ref="B47:N47"/>
  </mergeCells>
  <conditionalFormatting sqref="R13:R3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Dionisio Martinez</dc:creator>
  <cp:lastModifiedBy>Dionisio Martinez</cp:lastModifiedBy>
  <dcterms:created xsi:type="dcterms:W3CDTF">2024-06-26T13:52:03Z</dcterms:created>
  <dcterms:modified xsi:type="dcterms:W3CDTF">2024-09-14T12:53:06Z</dcterms:modified>
</cp:coreProperties>
</file>