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Back up pen drive 2020\Red Maiz\Red 23-24\Resultados\Resultados primera tanda\"/>
    </mc:Choice>
  </mc:AlternateContent>
  <xr:revisionPtr revIDLastSave="0" documentId="13_ncr:1_{201451F5-E17A-4CAB-BEEB-5C9245CE4114}" xr6:coauthVersionLast="47" xr6:coauthVersionMax="47" xr10:uidLastSave="{00000000-0000-0000-0000-000000000000}"/>
  <bookViews>
    <workbookView xWindow="-120" yWindow="-120" windowWidth="20730" windowHeight="11160" activeTab="4" xr2:uid="{7A52C086-160A-4563-A445-703CB84197BF}"/>
  </bookViews>
  <sheets>
    <sheet name="Barrow SD " sheetId="1" r:id="rId1"/>
    <sheet name="Barrow ST" sheetId="3" r:id="rId2"/>
    <sheet name="Barrow AP" sheetId="4" r:id="rId3"/>
    <sheet name="Bellocq" sheetId="2" r:id="rId4"/>
    <sheet name="Dorrego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8" i="4" l="1"/>
  <c r="O38" i="4"/>
  <c r="N38" i="4"/>
  <c r="M38" i="4"/>
  <c r="L38" i="4"/>
  <c r="K38" i="4"/>
  <c r="J38" i="4"/>
  <c r="I38" i="4"/>
  <c r="H38" i="4"/>
  <c r="G38" i="4"/>
  <c r="E38" i="4"/>
  <c r="F38" i="4"/>
  <c r="D38" i="4"/>
  <c r="P40" i="5"/>
  <c r="O40" i="5"/>
  <c r="N40" i="5"/>
  <c r="M40" i="5"/>
  <c r="L40" i="5"/>
  <c r="K40" i="5"/>
  <c r="J40" i="5"/>
  <c r="I40" i="5"/>
  <c r="H40" i="5"/>
  <c r="G40" i="5"/>
  <c r="F40" i="5"/>
  <c r="E40" i="5"/>
  <c r="D40" i="5"/>
  <c r="P39" i="5"/>
  <c r="O39" i="5"/>
  <c r="N39" i="5"/>
  <c r="M39" i="5"/>
  <c r="L39" i="5"/>
  <c r="K39" i="5"/>
  <c r="J39" i="5"/>
  <c r="I39" i="5"/>
  <c r="H39" i="5"/>
  <c r="G39" i="5"/>
  <c r="F39" i="5"/>
  <c r="E39" i="5"/>
  <c r="D39" i="5"/>
  <c r="P36" i="5"/>
  <c r="O36" i="5"/>
  <c r="N36" i="5"/>
  <c r="M36" i="5"/>
  <c r="L36" i="5"/>
  <c r="K36" i="5"/>
  <c r="J36" i="5"/>
  <c r="I36" i="5"/>
  <c r="H36" i="5"/>
  <c r="G36" i="5"/>
  <c r="F36" i="5"/>
  <c r="E36" i="5"/>
  <c r="D36" i="5"/>
  <c r="P39" i="4" l="1"/>
  <c r="O39" i="4"/>
  <c r="N39" i="4"/>
  <c r="M39" i="4"/>
  <c r="L39" i="4"/>
  <c r="K39" i="4"/>
  <c r="J39" i="4"/>
  <c r="I39" i="4"/>
  <c r="H39" i="4"/>
  <c r="G39" i="4"/>
  <c r="F39" i="4"/>
  <c r="E39" i="4"/>
  <c r="D39" i="4"/>
  <c r="P35" i="4"/>
  <c r="O35" i="4"/>
  <c r="N35" i="4"/>
  <c r="M35" i="4"/>
  <c r="L35" i="4"/>
  <c r="K35" i="4"/>
  <c r="J35" i="4"/>
  <c r="I35" i="4"/>
  <c r="H35" i="4"/>
  <c r="G35" i="4"/>
  <c r="F35" i="4"/>
  <c r="E35" i="4"/>
  <c r="D35" i="4"/>
  <c r="P43" i="3" l="1"/>
  <c r="O43" i="3"/>
  <c r="N43" i="3"/>
  <c r="M43" i="3"/>
  <c r="L43" i="3"/>
  <c r="K43" i="3"/>
  <c r="J43" i="3"/>
  <c r="I43" i="3"/>
  <c r="H43" i="3"/>
  <c r="G43" i="3"/>
  <c r="F43" i="3"/>
  <c r="E43" i="3"/>
  <c r="D43" i="3"/>
  <c r="P42" i="3"/>
  <c r="O42" i="3"/>
  <c r="N42" i="3"/>
  <c r="M42" i="3"/>
  <c r="L42" i="3"/>
  <c r="K42" i="3"/>
  <c r="J42" i="3"/>
  <c r="I42" i="3"/>
  <c r="H42" i="3"/>
  <c r="G42" i="3"/>
  <c r="F42" i="3"/>
  <c r="E42" i="3"/>
  <c r="D42" i="3"/>
  <c r="P39" i="3"/>
  <c r="O39" i="3"/>
  <c r="N39" i="3"/>
  <c r="M39" i="3"/>
  <c r="L39" i="3"/>
  <c r="K39" i="3"/>
  <c r="J39" i="3"/>
  <c r="I39" i="3"/>
  <c r="H39" i="3"/>
  <c r="G39" i="3"/>
  <c r="F39" i="3"/>
  <c r="E39" i="3"/>
  <c r="D39" i="3"/>
  <c r="P42" i="1" l="1"/>
  <c r="O42" i="1"/>
  <c r="N42" i="1"/>
  <c r="M42" i="1"/>
  <c r="L42" i="1"/>
  <c r="K42" i="1"/>
  <c r="J42" i="1"/>
  <c r="I42" i="1"/>
  <c r="H42" i="1"/>
  <c r="G42" i="1"/>
  <c r="F42" i="1"/>
  <c r="E42" i="1"/>
  <c r="D42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P40" i="2" l="1"/>
  <c r="O40" i="2"/>
  <c r="N40" i="2"/>
  <c r="M40" i="2"/>
  <c r="L40" i="2"/>
  <c r="K40" i="2"/>
  <c r="J40" i="2"/>
  <c r="I40" i="2"/>
  <c r="H40" i="2"/>
  <c r="G40" i="2"/>
  <c r="F40" i="2"/>
  <c r="E40" i="2"/>
  <c r="D40" i="2"/>
  <c r="P39" i="2"/>
  <c r="O39" i="2"/>
  <c r="N39" i="2"/>
  <c r="M39" i="2"/>
  <c r="L39" i="2"/>
  <c r="K39" i="2"/>
  <c r="J39" i="2"/>
  <c r="I39" i="2"/>
  <c r="H39" i="2"/>
  <c r="G39" i="2"/>
  <c r="F39" i="2"/>
  <c r="E39" i="2"/>
  <c r="D39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</calcChain>
</file>

<file path=xl/sharedStrings.xml><?xml version="1.0" encoding="utf-8"?>
<sst xmlns="http://schemas.openxmlformats.org/spreadsheetml/2006/main" count="923" uniqueCount="140">
  <si>
    <t xml:space="preserve">CAMPAÑA 2023-24 </t>
  </si>
  <si>
    <t>Mes</t>
  </si>
  <si>
    <t>Por:</t>
  </si>
  <si>
    <t>Martín Zamora</t>
  </si>
  <si>
    <t>Octubre</t>
  </si>
  <si>
    <t>Noviembre</t>
  </si>
  <si>
    <t xml:space="preserve">SIEMBRA: </t>
  </si>
  <si>
    <t xml:space="preserve"> 31/10/2023</t>
  </si>
  <si>
    <t>EMERGENCIA: 7/11/2023</t>
  </si>
  <si>
    <t>Diciembre</t>
  </si>
  <si>
    <t>HERBICIDA PREEMERGENTE: Atrazina (1,8 kg/ha) + Acetoclor (2 l/ha)</t>
  </si>
  <si>
    <t>Enero</t>
  </si>
  <si>
    <t>FERTILIZACION SIEMBRA:</t>
  </si>
  <si>
    <t>120 kg/ha Fosfato Mono amónico</t>
  </si>
  <si>
    <t>FERTILIZACION V6: 140 kg/ha N como urea</t>
  </si>
  <si>
    <t>Febrero</t>
  </si>
  <si>
    <t>Nº REPETICIONES: 4</t>
  </si>
  <si>
    <t>Marzo</t>
  </si>
  <si>
    <r>
      <t>Scia Parcela : 12,48 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(4 surcos 0,52 m x 6 m)        COSECHA: 5,2 m</t>
    </r>
    <r>
      <rPr>
        <b/>
        <vertAlign val="superscript"/>
        <sz val="10"/>
        <rFont val="Arial"/>
        <family val="2"/>
      </rPr>
      <t>2</t>
    </r>
  </si>
  <si>
    <t>Abril</t>
  </si>
  <si>
    <t>Nº HIBRIDOS: 20</t>
  </si>
  <si>
    <t>Mayo</t>
  </si>
  <si>
    <t>Altura (cm)</t>
  </si>
  <si>
    <t>ROYA (Cobb)</t>
  </si>
  <si>
    <t>Humedad</t>
  </si>
  <si>
    <t>Rendimiento</t>
  </si>
  <si>
    <t>N° O</t>
  </si>
  <si>
    <t>CRIADERO</t>
  </si>
  <si>
    <t>HIBRIDO</t>
  </si>
  <si>
    <t>Días E-VT</t>
  </si>
  <si>
    <t>Fecha VT</t>
  </si>
  <si>
    <t>Días E-R1</t>
  </si>
  <si>
    <t>Fecha R1</t>
  </si>
  <si>
    <t>plantas</t>
  </si>
  <si>
    <t>inserción</t>
  </si>
  <si>
    <t>(0-5)</t>
  </si>
  <si>
    <t>Densidad</t>
  </si>
  <si>
    <t>Espigas/pl</t>
  </si>
  <si>
    <t>P1000 g</t>
  </si>
  <si>
    <t>PH</t>
  </si>
  <si>
    <t>%</t>
  </si>
  <si>
    <t>Kg/ha (14,5% H°)</t>
  </si>
  <si>
    <t>Letras</t>
  </si>
  <si>
    <t>Brevant</t>
  </si>
  <si>
    <t>BRV 8380PWUE</t>
  </si>
  <si>
    <t>A</t>
  </si>
  <si>
    <t>ACA</t>
  </si>
  <si>
    <t>ACA 476 VT3 PRO</t>
  </si>
  <si>
    <t>B</t>
  </si>
  <si>
    <t>ACA 473 VT3 PRO</t>
  </si>
  <si>
    <t>C</t>
  </si>
  <si>
    <t>Nidera</t>
  </si>
  <si>
    <t>NS 7621 VIP 3</t>
  </si>
  <si>
    <t>ACA EXP 23 MZ 220 VT3P</t>
  </si>
  <si>
    <t>D</t>
  </si>
  <si>
    <t>ACA 490 VT3</t>
  </si>
  <si>
    <t xml:space="preserve">Limagrain </t>
  </si>
  <si>
    <t>LG 30849 VIP3</t>
  </si>
  <si>
    <t>BRV 8421PWUEN</t>
  </si>
  <si>
    <t>E</t>
  </si>
  <si>
    <t>ACA 470 VT3 PRO</t>
  </si>
  <si>
    <t>BRV 8472PWUN</t>
  </si>
  <si>
    <t>F</t>
  </si>
  <si>
    <t>Produsem</t>
  </si>
  <si>
    <t>PAN 5323 RE</t>
  </si>
  <si>
    <t>G</t>
  </si>
  <si>
    <t>AGS</t>
  </si>
  <si>
    <t>MH5 1.1</t>
  </si>
  <si>
    <t>SPS</t>
  </si>
  <si>
    <t>SPS 2743 VIPTERA 3</t>
  </si>
  <si>
    <t>ACA 482 VT3 PRO</t>
  </si>
  <si>
    <t>MH7 1.1</t>
  </si>
  <si>
    <t>ACA 484 VT3 PRO</t>
  </si>
  <si>
    <t>SPS 2615 VIPTERA 3</t>
  </si>
  <si>
    <t>NS 7921 CLViP 3</t>
  </si>
  <si>
    <t>% Hum</t>
  </si>
  <si>
    <t>Promedio</t>
  </si>
  <si>
    <t>dms P&lt;0,05</t>
  </si>
  <si>
    <t>C.V. %</t>
  </si>
  <si>
    <t>Máximo</t>
  </si>
  <si>
    <t>Mínimo</t>
  </si>
  <si>
    <t>*</t>
  </si>
  <si>
    <t>n.s.</t>
  </si>
  <si>
    <t>Los valores seguidos por la misma letra no difieren significativamente P&lt;0,05</t>
  </si>
  <si>
    <t xml:space="preserve">dms= Diferencias mínimas significativas P&lt;0,05 </t>
  </si>
  <si>
    <t xml:space="preserve">C.V.= Coeficiente de variación </t>
  </si>
  <si>
    <t>MAIZ-ENSAYO COMPARATIVO DE RENDIMIENTO- Barrow SD</t>
  </si>
  <si>
    <t>Pecipitación mensual(mm)</t>
  </si>
  <si>
    <t xml:space="preserve"> 30/10/2023</t>
  </si>
  <si>
    <t>EMERGENCIA:  6/11/2023</t>
  </si>
  <si>
    <t>FERTILIZACION SIEMBRA: 120 kg/ha Fosfato Mono amónico</t>
  </si>
  <si>
    <t>FERTILIZACION V6: 100 kg/ha N como urea</t>
  </si>
  <si>
    <r>
      <t>Scie. Parcela : 12,48 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(4 surcos 0,52 m x 6 m)        COSECHA: 6,24 m</t>
    </r>
    <r>
      <rPr>
        <b/>
        <vertAlign val="superscript"/>
        <sz val="10"/>
        <rFont val="Arial"/>
        <family val="2"/>
      </rPr>
      <t>2</t>
    </r>
  </si>
  <si>
    <t>Nº HIBRIDOS: 22</t>
  </si>
  <si>
    <t>NORD SEMILLAS</t>
  </si>
  <si>
    <t>ACRUX PWUE</t>
  </si>
  <si>
    <t>H</t>
  </si>
  <si>
    <t>PH= Peso Hectolítrico corregido a 14,5% humedad</t>
  </si>
  <si>
    <t>n.s. sin efecto significativo del genotipo | * efecto significativo del genotipo</t>
  </si>
  <si>
    <t>MAIZ-ENSAYO COMPARATIVO DE RENDIMIENTO-Barrow SD Tardío</t>
  </si>
  <si>
    <t>EMERGENCIA: 1/12/2023</t>
  </si>
  <si>
    <t>HERBICIDA PREEMERGENTE:  Atrazina (1,8 kg/ha) + Acetoclor (2 l/ha)</t>
  </si>
  <si>
    <t>DENSIDAD:</t>
  </si>
  <si>
    <r>
      <t>4 Pl/m</t>
    </r>
    <r>
      <rPr>
        <b/>
        <vertAlign val="superscript"/>
        <sz val="10"/>
        <color theme="1"/>
        <rFont val="Arial"/>
        <family val="2"/>
      </rPr>
      <t>2</t>
    </r>
  </si>
  <si>
    <r>
      <t>Scia Parcela : 12,48 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(4 surcos 0,52 m x 6 m)        COSECHA: 6,24 m</t>
    </r>
    <r>
      <rPr>
        <b/>
        <vertAlign val="superscript"/>
        <sz val="10"/>
        <rFont val="Arial"/>
        <family val="2"/>
      </rPr>
      <t>2</t>
    </r>
  </si>
  <si>
    <t>Nº HIBRIDOS: 23</t>
  </si>
  <si>
    <t>Don Saul</t>
  </si>
  <si>
    <t>Don Saul Exp H72</t>
  </si>
  <si>
    <t xml:space="preserve">Don Saul Viggo </t>
  </si>
  <si>
    <t>Don Saul 1</t>
  </si>
  <si>
    <t>Altura</t>
  </si>
  <si>
    <t>% Humedad</t>
  </si>
  <si>
    <t>MAIZ-ENSAYO COMPARATIVO DE RENDIMIENTO-Barrow Alto Potencial</t>
  </si>
  <si>
    <t>Martín Zamora.</t>
  </si>
  <si>
    <t>SIEMBRA:  27/10/2023</t>
  </si>
  <si>
    <t>EMERGENCIA: 3/11/2023</t>
  </si>
  <si>
    <t>FERTILIZACION SIEMBRA: 150 kg/ha Fosfato Mono amónico</t>
  </si>
  <si>
    <t xml:space="preserve">FERTILIZACION V6:180 kg/ha N como urea (50% V2 y 50% V6) + 15 kg/ha de S (Tiosulfato de amonio) </t>
  </si>
  <si>
    <r>
      <t>8,5 pl/m</t>
    </r>
    <r>
      <rPr>
        <b/>
        <vertAlign val="superscript"/>
        <sz val="11"/>
        <rFont val="Calibri"/>
        <family val="2"/>
        <scheme val="minor"/>
      </rPr>
      <t>2</t>
    </r>
  </si>
  <si>
    <t>Nº HIBRIDOS: 19</t>
  </si>
  <si>
    <t>P1000</t>
  </si>
  <si>
    <t>(14,5% H°)</t>
  </si>
  <si>
    <t>NK</t>
  </si>
  <si>
    <t>NK 835 VIPTERA3</t>
  </si>
  <si>
    <t>NK 842 VIPTERA3</t>
  </si>
  <si>
    <t>NK 855 VIPTERA3</t>
  </si>
  <si>
    <t>I</t>
  </si>
  <si>
    <t>EMERGENCIA: 17/12/2023</t>
  </si>
  <si>
    <t>HERBICIDA PREEMERGENTE:   Atrazina (1,8 kg/ha) + Acetoclor (2 l/ha)</t>
  </si>
  <si>
    <t>FERTILIZACION V6: 80 kg/ha N como urea</t>
  </si>
  <si>
    <r>
      <t>2,8 Pl/m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</si>
  <si>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Scia Parcela cosechada: 8,4 m2</t>
  </si>
  <si>
    <t xml:space="preserve">Distancia entre surcos: </t>
  </si>
  <si>
    <t>ACA 471 VT3P</t>
  </si>
  <si>
    <t>ACA 477 VIP3CL</t>
  </si>
  <si>
    <t>ARON PWU</t>
  </si>
  <si>
    <t xml:space="preserve">MAIZ-ENSAYO COMPARATIVO DE RENDIMIENTO-SF Bellocq </t>
  </si>
  <si>
    <t>SIEMBRA DIRECTA-Suelo Profundo</t>
  </si>
  <si>
    <t>MAIZ-ENSAYO COMPARATIVO DE RENDIMIENTO-Dorrego</t>
  </si>
  <si>
    <t>SIEMBRA TARDÍA BAJA DENSIDAD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</si>
</sst>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dd/mmm"/>
    <numFmt numFmtId="166" formatCode="0.000"/>
    <numFmt numFmtId="167" formatCode="0.000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sz val="10"/>
      <color rgb="FF000000"/>
      <name val="Arial"/>
      <family val="2"/>
    </font>
    <font>
      <sz val="10"/>
      <name val="Calibri"/>
      <family val="2"/>
    </font>
    <font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0"/>
      <color rgb="FFC00000"/>
      <name val="Arial"/>
      <family val="2"/>
    </font>
    <font>
      <b/>
      <vertAlign val="superscript"/>
      <sz val="10"/>
      <color theme="1"/>
      <name val="Arial"/>
      <family val="2"/>
    </font>
    <font>
      <b/>
      <sz val="11"/>
      <name val="Calibri"/>
      <family val="2"/>
      <scheme val="minor"/>
    </font>
    <font>
      <b/>
      <vertAlign val="superscript"/>
      <sz val="1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23">
    <xf numFmtId="0" fontId="0" fillId="0" borderId="0" xfId="0"/>
    <xf numFmtId="0" fontId="1" fillId="0" borderId="0" xfId="1" applyAlignment="1">
      <alignment horizontal="left" vertical="center"/>
    </xf>
    <xf numFmtId="0" fontId="1" fillId="0" borderId="0" xfId="1"/>
    <xf numFmtId="0" fontId="3" fillId="0" borderId="0" xfId="1" applyFont="1" applyAlignment="1">
      <alignment horizontal="center"/>
    </xf>
    <xf numFmtId="0" fontId="4" fillId="0" borderId="1" xfId="1" applyFont="1" applyBorder="1" applyAlignment="1">
      <alignment horizontal="center"/>
    </xf>
    <xf numFmtId="0" fontId="3" fillId="0" borderId="0" xfId="1" applyFont="1"/>
    <xf numFmtId="0" fontId="1" fillId="0" borderId="0" xfId="1" applyAlignment="1">
      <alignment horizontal="right"/>
    </xf>
    <xf numFmtId="0" fontId="1" fillId="0" borderId="0" xfId="1" applyAlignment="1">
      <alignment horizontal="center"/>
    </xf>
    <xf numFmtId="0" fontId="1" fillId="0" borderId="0" xfId="1" applyAlignment="1">
      <alignment horizontal="left"/>
    </xf>
    <xf numFmtId="0" fontId="5" fillId="0" borderId="1" xfId="1" applyFont="1" applyBorder="1" applyAlignment="1">
      <alignment horizontal="center"/>
    </xf>
    <xf numFmtId="0" fontId="6" fillId="0" borderId="0" xfId="1" applyFont="1" applyAlignment="1">
      <alignment horizontal="left" vertical="center"/>
    </xf>
    <xf numFmtId="14" fontId="6" fillId="0" borderId="0" xfId="1" applyNumberFormat="1" applyFont="1"/>
    <xf numFmtId="0" fontId="7" fillId="0" borderId="0" xfId="1" applyFont="1" applyAlignment="1">
      <alignment horizontal="center"/>
    </xf>
    <xf numFmtId="0" fontId="7" fillId="0" borderId="0" xfId="1" applyFont="1"/>
    <xf numFmtId="0" fontId="6" fillId="0" borderId="0" xfId="1" applyFont="1" applyAlignment="1">
      <alignment horizontal="center"/>
    </xf>
    <xf numFmtId="14" fontId="7" fillId="0" borderId="0" xfId="1" applyNumberFormat="1" applyFont="1"/>
    <xf numFmtId="0" fontId="8" fillId="0" borderId="0" xfId="1" applyFont="1" applyAlignment="1">
      <alignment horizontal="center"/>
    </xf>
    <xf numFmtId="14" fontId="1" fillId="0" borderId="0" xfId="1" applyNumberFormat="1"/>
    <xf numFmtId="0" fontId="9" fillId="0" borderId="0" xfId="1" applyFont="1" applyAlignment="1">
      <alignment horizontal="left" vertical="center"/>
    </xf>
    <xf numFmtId="0" fontId="2" fillId="0" borderId="0" xfId="1" applyFont="1" applyAlignment="1">
      <alignment vertical="center"/>
    </xf>
    <xf numFmtId="0" fontId="6" fillId="0" borderId="0" xfId="1" applyFont="1"/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9" fillId="0" borderId="0" xfId="1" applyFont="1"/>
    <xf numFmtId="0" fontId="9" fillId="0" borderId="0" xfId="1" applyFont="1" applyAlignment="1">
      <alignment horizontal="center"/>
    </xf>
    <xf numFmtId="0" fontId="11" fillId="0" borderId="0" xfId="1" applyFont="1"/>
    <xf numFmtId="0" fontId="11" fillId="0" borderId="0" xfId="1" applyFont="1" applyAlignment="1">
      <alignment horizontal="center"/>
    </xf>
    <xf numFmtId="0" fontId="12" fillId="0" borderId="0" xfId="1" applyFont="1" applyAlignment="1">
      <alignment horizontal="center"/>
    </xf>
    <xf numFmtId="0" fontId="12" fillId="0" borderId="0" xfId="1" applyFont="1"/>
    <xf numFmtId="14" fontId="12" fillId="0" borderId="0" xfId="1" applyNumberFormat="1" applyFont="1"/>
    <xf numFmtId="0" fontId="13" fillId="0" borderId="0" xfId="1" applyFont="1" applyAlignment="1">
      <alignment horizontal="center"/>
    </xf>
    <xf numFmtId="0" fontId="13" fillId="0" borderId="0" xfId="1" applyFont="1"/>
    <xf numFmtId="0" fontId="14" fillId="0" borderId="0" xfId="1" applyFont="1"/>
    <xf numFmtId="0" fontId="6" fillId="0" borderId="4" xfId="2" applyFont="1" applyBorder="1" applyAlignment="1">
      <alignment horizontal="center" vertical="center"/>
    </xf>
    <xf numFmtId="0" fontId="15" fillId="0" borderId="1" xfId="1" applyFont="1" applyBorder="1" applyAlignment="1">
      <alignment horizontal="center"/>
    </xf>
    <xf numFmtId="0" fontId="9" fillId="0" borderId="2" xfId="1" applyFont="1" applyBorder="1" applyAlignment="1">
      <alignment horizontal="center"/>
    </xf>
    <xf numFmtId="0" fontId="9" fillId="0" borderId="1" xfId="1" applyFont="1" applyBorder="1" applyAlignment="1">
      <alignment horizontal="center"/>
    </xf>
    <xf numFmtId="0" fontId="9" fillId="0" borderId="5" xfId="1" applyFont="1" applyBorder="1" applyAlignment="1">
      <alignment horizontal="center"/>
    </xf>
    <xf numFmtId="0" fontId="6" fillId="0" borderId="6" xfId="2" applyFont="1" applyBorder="1" applyAlignment="1">
      <alignment horizontal="center" vertical="center"/>
    </xf>
    <xf numFmtId="0" fontId="6" fillId="0" borderId="2" xfId="1" applyFont="1" applyBorder="1"/>
    <xf numFmtId="0" fontId="6" fillId="0" borderId="5" xfId="1" applyFont="1" applyBorder="1"/>
    <xf numFmtId="0" fontId="6" fillId="0" borderId="3" xfId="1" applyFont="1" applyBorder="1"/>
    <xf numFmtId="0" fontId="16" fillId="0" borderId="1" xfId="2" applyFont="1" applyBorder="1" applyAlignment="1">
      <alignment horizontal="center" vertical="center"/>
    </xf>
    <xf numFmtId="0" fontId="16" fillId="0" borderId="1" xfId="2" applyFont="1" applyBorder="1" applyAlignment="1">
      <alignment horizontal="center"/>
    </xf>
    <xf numFmtId="2" fontId="1" fillId="0" borderId="1" xfId="3" applyNumberFormat="1" applyBorder="1" applyAlignment="1">
      <alignment horizontal="center"/>
    </xf>
    <xf numFmtId="16" fontId="0" fillId="0" borderId="1" xfId="0" applyNumberFormat="1" applyBorder="1" applyAlignment="1">
      <alignment horizontal="center"/>
    </xf>
    <xf numFmtId="2" fontId="1" fillId="0" borderId="1" xfId="3" applyNumberFormat="1" applyBorder="1" applyAlignment="1">
      <alignment horizontal="center" vertical="center"/>
    </xf>
    <xf numFmtId="16" fontId="0" fillId="2" borderId="1" xfId="0" applyNumberFormat="1" applyFill="1" applyBorder="1" applyAlignment="1">
      <alignment horizontal="center"/>
    </xf>
    <xf numFmtId="164" fontId="1" fillId="0" borderId="1" xfId="3" applyNumberFormat="1" applyBorder="1" applyAlignment="1">
      <alignment horizontal="center"/>
    </xf>
    <xf numFmtId="0" fontId="0" fillId="2" borderId="1" xfId="0" applyFill="1" applyBorder="1" applyAlignment="1">
      <alignment horizontal="center"/>
    </xf>
    <xf numFmtId="1" fontId="1" fillId="0" borderId="1" xfId="3" applyNumberFormat="1" applyBorder="1" applyAlignment="1">
      <alignment horizontal="center" vertical="center"/>
    </xf>
    <xf numFmtId="0" fontId="1" fillId="0" borderId="0" xfId="3" applyAlignment="1">
      <alignment horizontal="center"/>
    </xf>
    <xf numFmtId="165" fontId="17" fillId="0" borderId="0" xfId="1" applyNumberFormat="1" applyFont="1" applyAlignment="1">
      <alignment horizontal="center" vertical="center"/>
    </xf>
    <xf numFmtId="2" fontId="1" fillId="0" borderId="0" xfId="1" applyNumberFormat="1" applyAlignment="1">
      <alignment horizontal="center"/>
    </xf>
    <xf numFmtId="0" fontId="1" fillId="0" borderId="1" xfId="1" applyBorder="1" applyAlignment="1">
      <alignment horizontal="center"/>
    </xf>
    <xf numFmtId="0" fontId="18" fillId="0" borderId="0" xfId="1" applyFont="1" applyAlignment="1">
      <alignment horizontal="center"/>
    </xf>
    <xf numFmtId="2" fontId="1" fillId="0" borderId="0" xfId="1" applyNumberFormat="1" applyAlignment="1">
      <alignment horizontal="center" vertical="center"/>
    </xf>
    <xf numFmtId="0" fontId="15" fillId="0" borderId="1" xfId="1" applyFont="1" applyBorder="1" applyAlignment="1">
      <alignment horizontal="left"/>
    </xf>
    <xf numFmtId="2" fontId="9" fillId="0" borderId="1" xfId="1" applyNumberFormat="1" applyFont="1" applyBorder="1" applyAlignment="1">
      <alignment horizontal="center"/>
    </xf>
    <xf numFmtId="16" fontId="2" fillId="0" borderId="1" xfId="0" applyNumberFormat="1" applyFont="1" applyBorder="1" applyAlignment="1">
      <alignment horizontal="center"/>
    </xf>
    <xf numFmtId="164" fontId="9" fillId="0" borderId="1" xfId="1" applyNumberFormat="1" applyFont="1" applyBorder="1" applyAlignment="1">
      <alignment horizontal="center"/>
    </xf>
    <xf numFmtId="1" fontId="9" fillId="0" borderId="1" xfId="1" applyNumberFormat="1" applyFont="1" applyBorder="1" applyAlignment="1">
      <alignment horizontal="center"/>
    </xf>
    <xf numFmtId="166" fontId="2" fillId="0" borderId="1" xfId="3" applyNumberFormat="1" applyFont="1" applyBorder="1" applyAlignment="1">
      <alignment horizontal="center" vertical="center"/>
    </xf>
    <xf numFmtId="164" fontId="2" fillId="0" borderId="1" xfId="3" applyNumberFormat="1" applyFont="1" applyBorder="1" applyAlignment="1">
      <alignment horizontal="center"/>
    </xf>
    <xf numFmtId="0" fontId="2" fillId="0" borderId="1" xfId="3" applyFont="1" applyBorder="1" applyAlignment="1">
      <alignment horizontal="center"/>
    </xf>
    <xf numFmtId="0" fontId="2" fillId="0" borderId="1" xfId="3" applyFont="1" applyBorder="1" applyAlignment="1">
      <alignment horizontal="center" vertical="center"/>
    </xf>
    <xf numFmtId="2" fontId="2" fillId="0" borderId="1" xfId="3" applyNumberFormat="1" applyFont="1" applyBorder="1" applyAlignment="1">
      <alignment horizontal="center" vertical="center"/>
    </xf>
    <xf numFmtId="0" fontId="19" fillId="0" borderId="0" xfId="1" applyFont="1" applyAlignment="1">
      <alignment horizontal="center"/>
    </xf>
    <xf numFmtId="0" fontId="20" fillId="0" borderId="0" xfId="1" applyFont="1"/>
    <xf numFmtId="0" fontId="20" fillId="0" borderId="0" xfId="1" applyFont="1" applyAlignment="1">
      <alignment horizontal="left"/>
    </xf>
    <xf numFmtId="16" fontId="9" fillId="0" borderId="0" xfId="1" applyNumberFormat="1" applyFont="1" applyAlignment="1">
      <alignment horizontal="center"/>
    </xf>
    <xf numFmtId="16" fontId="21" fillId="0" borderId="0" xfId="1" applyNumberFormat="1" applyFont="1" applyAlignment="1">
      <alignment horizontal="center"/>
    </xf>
    <xf numFmtId="0" fontId="19" fillId="0" borderId="0" xfId="1" applyFont="1"/>
    <xf numFmtId="0" fontId="9" fillId="0" borderId="0" xfId="1" applyFont="1"/>
    <xf numFmtId="0" fontId="13" fillId="0" borderId="0" xfId="1" applyFont="1"/>
    <xf numFmtId="0" fontId="13" fillId="0" borderId="0" xfId="1" applyFont="1" applyAlignment="1">
      <alignment horizontal="center" vertical="center"/>
    </xf>
    <xf numFmtId="0" fontId="0" fillId="0" borderId="1" xfId="0" applyBorder="1" applyAlignment="1">
      <alignment horizontal="center"/>
    </xf>
    <xf numFmtId="16" fontId="1" fillId="0" borderId="1" xfId="0" applyNumberFormat="1" applyFont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1" fillId="0" borderId="0" xfId="3"/>
    <xf numFmtId="1" fontId="0" fillId="2" borderId="1" xfId="0" applyNumberFormat="1" applyFill="1" applyBorder="1" applyAlignment="1">
      <alignment horizontal="center"/>
    </xf>
    <xf numFmtId="0" fontId="1" fillId="0" borderId="0" xfId="3" applyAlignment="1">
      <alignment horizontal="center" vertical="center"/>
    </xf>
    <xf numFmtId="0" fontId="2" fillId="0" borderId="1" xfId="1" applyFont="1" applyBorder="1" applyAlignment="1">
      <alignment horizontal="center"/>
    </xf>
    <xf numFmtId="167" fontId="2" fillId="0" borderId="1" xfId="3" applyNumberFormat="1" applyFont="1" applyBorder="1" applyAlignment="1">
      <alignment horizontal="center"/>
    </xf>
    <xf numFmtId="167" fontId="2" fillId="0" borderId="1" xfId="3" applyNumberFormat="1" applyFont="1" applyBorder="1" applyAlignment="1">
      <alignment horizontal="center" vertical="center"/>
    </xf>
    <xf numFmtId="2" fontId="9" fillId="0" borderId="0" xfId="1" applyNumberFormat="1" applyFont="1" applyAlignment="1">
      <alignment horizontal="center"/>
    </xf>
    <xf numFmtId="167" fontId="9" fillId="0" borderId="1" xfId="1" applyNumberFormat="1" applyFont="1" applyBorder="1" applyAlignment="1">
      <alignment horizontal="center"/>
    </xf>
    <xf numFmtId="2" fontId="2" fillId="0" borderId="1" xfId="3" applyNumberFormat="1" applyFont="1" applyBorder="1" applyAlignment="1">
      <alignment horizontal="center"/>
    </xf>
    <xf numFmtId="0" fontId="15" fillId="0" borderId="0" xfId="1" applyFont="1" applyAlignment="1">
      <alignment horizontal="left"/>
    </xf>
    <xf numFmtId="0" fontId="1" fillId="0" borderId="1" xfId="0" applyFont="1" applyBorder="1" applyAlignment="1">
      <alignment horizontal="center"/>
    </xf>
    <xf numFmtId="14" fontId="6" fillId="0" borderId="0" xfId="1" applyNumberFormat="1" applyFont="1" applyAlignment="1">
      <alignment horizontal="center"/>
    </xf>
    <xf numFmtId="0" fontId="16" fillId="2" borderId="1" xfId="2" applyFont="1" applyFill="1" applyBorder="1" applyAlignment="1">
      <alignment horizontal="center"/>
    </xf>
    <xf numFmtId="0" fontId="16" fillId="2" borderId="0" xfId="2" applyFont="1" applyFill="1" applyAlignment="1">
      <alignment horizontal="center"/>
    </xf>
    <xf numFmtId="0" fontId="16" fillId="0" borderId="0" xfId="2" applyFont="1" applyAlignment="1">
      <alignment horizontal="center" vertical="center"/>
    </xf>
    <xf numFmtId="2" fontId="1" fillId="0" borderId="0" xfId="3" applyNumberFormat="1" applyAlignment="1">
      <alignment horizontal="center"/>
    </xf>
    <xf numFmtId="16" fontId="0" fillId="0" borderId="0" xfId="0" applyNumberFormat="1" applyAlignment="1">
      <alignment horizontal="center"/>
    </xf>
    <xf numFmtId="2" fontId="1" fillId="0" borderId="0" xfId="3" applyNumberFormat="1" applyAlignment="1">
      <alignment horizontal="center" vertical="center"/>
    </xf>
    <xf numFmtId="167" fontId="2" fillId="0" borderId="2" xfId="3" applyNumberFormat="1" applyFont="1" applyBorder="1" applyAlignment="1">
      <alignment horizontal="center" vertical="center"/>
    </xf>
    <xf numFmtId="0" fontId="2" fillId="0" borderId="0" xfId="3" applyFont="1" applyAlignment="1">
      <alignment horizontal="center" vertical="center"/>
    </xf>
    <xf numFmtId="0" fontId="4" fillId="0" borderId="1" xfId="1" applyFont="1" applyBorder="1" applyAlignment="1">
      <alignment horizontal="left"/>
    </xf>
    <xf numFmtId="0" fontId="23" fillId="0" borderId="0" xfId="1" applyFont="1" applyAlignment="1">
      <alignment horizontal="center"/>
    </xf>
    <xf numFmtId="0" fontId="15" fillId="0" borderId="2" xfId="1" applyFont="1" applyBorder="1" applyAlignment="1">
      <alignment horizontal="center" wrapText="1"/>
    </xf>
    <xf numFmtId="0" fontId="15" fillId="0" borderId="3" xfId="1" applyFont="1" applyBorder="1" applyAlignment="1">
      <alignment wrapText="1"/>
    </xf>
    <xf numFmtId="0" fontId="15" fillId="0" borderId="2" xfId="1" applyFont="1" applyBorder="1" applyAlignment="1">
      <alignment horizontal="center"/>
    </xf>
    <xf numFmtId="164" fontId="1" fillId="0" borderId="1" xfId="3" applyNumberFormat="1" applyBorder="1" applyAlignment="1">
      <alignment horizontal="center" vertical="center"/>
    </xf>
    <xf numFmtId="0" fontId="6" fillId="0" borderId="1" xfId="2" applyFont="1" applyBorder="1" applyAlignment="1">
      <alignment horizontal="center" vertical="center"/>
    </xf>
    <xf numFmtId="0" fontId="9" fillId="0" borderId="1" xfId="2" applyFont="1" applyBorder="1" applyAlignment="1">
      <alignment horizontal="center" vertical="center"/>
    </xf>
    <xf numFmtId="14" fontId="2" fillId="0" borderId="0" xfId="1" applyNumberFormat="1" applyFont="1"/>
    <xf numFmtId="0" fontId="2" fillId="2" borderId="0" xfId="0" applyFont="1" applyFill="1"/>
    <xf numFmtId="0" fontId="2" fillId="0" borderId="0" xfId="1" applyFont="1"/>
    <xf numFmtId="0" fontId="6" fillId="0" borderId="7" xfId="2" applyFont="1" applyBorder="1" applyAlignment="1">
      <alignment horizontal="center" vertical="center"/>
    </xf>
    <xf numFmtId="0" fontId="3" fillId="0" borderId="0" xfId="1" applyFont="1"/>
    <xf numFmtId="0" fontId="9" fillId="0" borderId="0" xfId="1" applyFont="1"/>
    <xf numFmtId="0" fontId="13" fillId="0" borderId="0" xfId="1" applyFont="1"/>
    <xf numFmtId="0" fontId="6" fillId="0" borderId="2" xfId="1" applyFont="1" applyBorder="1" applyAlignment="1">
      <alignment horizontal="center"/>
    </xf>
    <xf numFmtId="0" fontId="6" fillId="0" borderId="5" xfId="1" applyFont="1" applyBorder="1" applyAlignment="1">
      <alignment horizontal="center"/>
    </xf>
    <xf numFmtId="0" fontId="6" fillId="0" borderId="3" xfId="1" applyFont="1" applyBorder="1" applyAlignment="1">
      <alignment horizontal="center"/>
    </xf>
    <xf numFmtId="0" fontId="3" fillId="0" borderId="0" xfId="1" applyFont="1"/>
    <xf numFmtId="0" fontId="15" fillId="0" borderId="2" xfId="1" applyFont="1" applyBorder="1" applyAlignment="1">
      <alignment horizontal="center" wrapText="1"/>
    </xf>
    <xf numFmtId="0" fontId="15" fillId="0" borderId="3" xfId="1" applyFont="1" applyBorder="1" applyAlignment="1">
      <alignment horizontal="center" wrapText="1"/>
    </xf>
    <xf numFmtId="0" fontId="2" fillId="0" borderId="2" xfId="1" applyFont="1" applyBorder="1" applyAlignment="1">
      <alignment horizontal="center"/>
    </xf>
    <xf numFmtId="0" fontId="2" fillId="0" borderId="3" xfId="1" applyFont="1" applyBorder="1" applyAlignment="1">
      <alignment horizontal="center"/>
    </xf>
  </cellXfs>
  <cellStyles count="4">
    <cellStyle name="Normal" xfId="0" builtinId="0"/>
    <cellStyle name="Normal 2" xfId="1" xr:uid="{686D7F63-C034-4361-82D4-0BDF18BA3BDC}"/>
    <cellStyle name="Normal 3" xfId="3" xr:uid="{648FF128-F34F-404E-9F09-11E7B43C0332}"/>
    <cellStyle name="Normal 4" xfId="2" xr:uid="{37FEAFA6-0FF4-4878-A77C-26C428F2D18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166688</xdr:colOff>
      <xdr:row>2</xdr:row>
      <xdr:rowOff>71438</xdr:rowOff>
    </xdr:from>
    <xdr:to>
      <xdr:col>11</xdr:col>
      <xdr:colOff>727605</xdr:colOff>
      <xdr:row>6</xdr:row>
      <xdr:rowOff>70424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0C4AD0E-F0CC-480D-B086-9A87BB2553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10763" y="471488"/>
          <a:ext cx="1322917" cy="7609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130968</xdr:colOff>
      <xdr:row>2</xdr:row>
      <xdr:rowOff>150018</xdr:rowOff>
    </xdr:from>
    <xdr:to>
      <xdr:col>11</xdr:col>
      <xdr:colOff>689503</xdr:colOff>
      <xdr:row>6</xdr:row>
      <xdr:rowOff>149004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3C3BC0E-F8EB-4052-8111-139CB12FDA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36968" y="550068"/>
          <a:ext cx="1320535" cy="7609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333375</xdr:colOff>
      <xdr:row>2</xdr:row>
      <xdr:rowOff>35720</xdr:rowOff>
    </xdr:from>
    <xdr:to>
      <xdr:col>14</xdr:col>
      <xdr:colOff>127530</xdr:colOff>
      <xdr:row>6</xdr:row>
      <xdr:rowOff>34706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7F94D24-3F0A-49B5-8570-F152FA8043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06125" y="435770"/>
          <a:ext cx="1318155" cy="7609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631030</xdr:colOff>
      <xdr:row>2</xdr:row>
      <xdr:rowOff>107155</xdr:rowOff>
    </xdr:from>
    <xdr:to>
      <xdr:col>11</xdr:col>
      <xdr:colOff>427566</xdr:colOff>
      <xdr:row>6</xdr:row>
      <xdr:rowOff>106141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D7EB9A2-86B0-4B53-86DD-3B2E365848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98730" y="507205"/>
          <a:ext cx="1320536" cy="7609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214312</xdr:colOff>
      <xdr:row>2</xdr:row>
      <xdr:rowOff>83343</xdr:rowOff>
    </xdr:from>
    <xdr:to>
      <xdr:col>12</xdr:col>
      <xdr:colOff>10848</xdr:colOff>
      <xdr:row>6</xdr:row>
      <xdr:rowOff>82329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AC45BE9-1FCA-4FBF-BF61-8022DF694E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72587" y="483393"/>
          <a:ext cx="1320536" cy="7609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7A3C4-65A6-44A9-B932-5293264FB8D1}">
  <dimension ref="A1:Z50"/>
  <sheetViews>
    <sheetView workbookViewId="0">
      <selection activeCell="C32" sqref="C32"/>
    </sheetView>
  </sheetViews>
  <sheetFormatPr baseColWidth="10" defaultRowHeight="15" x14ac:dyDescent="0.25"/>
  <cols>
    <col min="3" max="3" width="28.140625" customWidth="1"/>
    <col min="17" max="17" width="2.28515625" bestFit="1" customWidth="1"/>
    <col min="18" max="19" width="2.140625" bestFit="1" customWidth="1"/>
    <col min="20" max="20" width="2.28515625" bestFit="1" customWidth="1"/>
    <col min="21" max="22" width="2" bestFit="1" customWidth="1"/>
    <col min="23" max="24" width="2.28515625" bestFit="1" customWidth="1"/>
  </cols>
  <sheetData>
    <row r="1" spans="1:26" ht="15.75" x14ac:dyDescent="0.25">
      <c r="A1" s="1"/>
      <c r="B1" s="2"/>
      <c r="C1" s="3" t="s">
        <v>0</v>
      </c>
      <c r="D1" s="118" t="s">
        <v>86</v>
      </c>
      <c r="E1" s="118"/>
      <c r="F1" s="118"/>
      <c r="G1" s="118"/>
      <c r="H1" s="118"/>
      <c r="I1" s="118"/>
      <c r="J1" s="118"/>
      <c r="K1" s="118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4" t="s">
        <v>1</v>
      </c>
      <c r="Z1" s="4" t="s">
        <v>87</v>
      </c>
    </row>
    <row r="2" spans="1:26" ht="15.75" x14ac:dyDescent="0.25">
      <c r="A2" s="1"/>
      <c r="B2" s="2"/>
      <c r="C2" s="2"/>
      <c r="D2" s="2"/>
      <c r="E2" s="5"/>
      <c r="F2" s="3"/>
      <c r="G2" s="5"/>
      <c r="H2" s="3"/>
      <c r="I2" s="3"/>
      <c r="J2" s="2"/>
      <c r="K2" s="7" t="s">
        <v>2</v>
      </c>
      <c r="L2" s="2" t="s">
        <v>3</v>
      </c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9" t="s">
        <v>4</v>
      </c>
      <c r="Z2" s="77">
        <v>32.700000000000003</v>
      </c>
    </row>
    <row r="3" spans="1:26" x14ac:dyDescent="0.25">
      <c r="A3" s="1"/>
      <c r="B3" s="2"/>
      <c r="C3" s="2"/>
      <c r="D3" s="7"/>
      <c r="E3" s="2"/>
      <c r="F3" s="7"/>
      <c r="G3" s="2"/>
      <c r="H3" s="7"/>
      <c r="I3" s="7"/>
      <c r="J3" s="7"/>
      <c r="K3" s="7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9" t="s">
        <v>5</v>
      </c>
      <c r="Z3" s="77">
        <v>66.2</v>
      </c>
    </row>
    <row r="4" spans="1:26" x14ac:dyDescent="0.25">
      <c r="A4" s="10" t="s">
        <v>6</v>
      </c>
      <c r="B4" s="11" t="s">
        <v>88</v>
      </c>
      <c r="C4" s="2"/>
      <c r="D4" s="12"/>
      <c r="E4" s="13"/>
      <c r="F4" s="14" t="s">
        <v>89</v>
      </c>
      <c r="G4" s="15"/>
      <c r="H4" s="14"/>
      <c r="I4" s="16"/>
      <c r="J4" s="7"/>
      <c r="K4" s="7"/>
      <c r="L4" s="2"/>
      <c r="M4" s="17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9" t="s">
        <v>9</v>
      </c>
      <c r="Z4" s="77">
        <v>78.7</v>
      </c>
    </row>
    <row r="5" spans="1:26" x14ac:dyDescent="0.25">
      <c r="A5" s="10" t="s">
        <v>10</v>
      </c>
      <c r="B5" s="2"/>
      <c r="C5" s="2"/>
      <c r="D5" s="7"/>
      <c r="E5" s="2"/>
      <c r="F5" s="7"/>
      <c r="G5" s="2"/>
      <c r="H5" s="7"/>
      <c r="I5" s="7"/>
      <c r="J5" s="7"/>
      <c r="K5" s="7"/>
      <c r="L5" s="2"/>
      <c r="M5" s="17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9" t="s">
        <v>11</v>
      </c>
      <c r="Z5" s="77">
        <v>60.3</v>
      </c>
    </row>
    <row r="6" spans="1:26" x14ac:dyDescent="0.25">
      <c r="A6" s="18" t="s">
        <v>90</v>
      </c>
      <c r="B6" s="2"/>
      <c r="C6" s="20"/>
      <c r="D6" s="12"/>
      <c r="E6" s="20" t="s">
        <v>91</v>
      </c>
      <c r="F6" s="12"/>
      <c r="G6" s="13"/>
      <c r="H6" s="7"/>
      <c r="I6" s="7"/>
      <c r="J6" s="7"/>
      <c r="K6" s="7"/>
      <c r="L6" s="2"/>
      <c r="M6" s="17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9" t="s">
        <v>15</v>
      </c>
      <c r="Z6" s="77">
        <v>89.4</v>
      </c>
    </row>
    <row r="7" spans="1:26" x14ac:dyDescent="0.25">
      <c r="A7" s="10" t="s">
        <v>16</v>
      </c>
      <c r="B7" s="20"/>
      <c r="C7" s="20"/>
      <c r="D7" s="14"/>
      <c r="E7" s="2"/>
      <c r="F7" s="7"/>
      <c r="G7" s="2"/>
      <c r="H7" s="7"/>
      <c r="I7" s="7"/>
      <c r="J7" s="7"/>
      <c r="K7" s="7"/>
      <c r="L7" s="2"/>
      <c r="M7" s="17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9" t="s">
        <v>17</v>
      </c>
      <c r="Z7" s="77">
        <v>41.6</v>
      </c>
    </row>
    <row r="8" spans="1:26" x14ac:dyDescent="0.25">
      <c r="A8" s="18" t="s">
        <v>92</v>
      </c>
      <c r="B8" s="24"/>
      <c r="C8" s="24"/>
      <c r="D8" s="25"/>
      <c r="E8" s="26"/>
      <c r="F8" s="27"/>
      <c r="G8" s="26"/>
      <c r="H8" s="28"/>
      <c r="I8" s="28"/>
      <c r="J8" s="28"/>
      <c r="K8" s="28"/>
      <c r="L8" s="29"/>
      <c r="M8" s="30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9" t="s">
        <v>19</v>
      </c>
      <c r="Z8" s="77">
        <v>94.2</v>
      </c>
    </row>
    <row r="9" spans="1:26" x14ac:dyDescent="0.25">
      <c r="A9" s="10" t="s">
        <v>93</v>
      </c>
      <c r="B9" s="20"/>
      <c r="C9" s="2"/>
      <c r="D9" s="7"/>
      <c r="E9" s="17"/>
      <c r="F9" s="7"/>
      <c r="G9" s="2"/>
      <c r="H9" s="7"/>
      <c r="I9" s="7"/>
      <c r="J9" s="7"/>
      <c r="K9" s="7"/>
      <c r="L9" s="2"/>
      <c r="M9" s="17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9" t="s">
        <v>21</v>
      </c>
      <c r="Z9" s="77">
        <v>30.1</v>
      </c>
    </row>
    <row r="10" spans="1:26" x14ac:dyDescent="0.25">
      <c r="A10" s="1"/>
      <c r="B10" s="2"/>
      <c r="C10" s="2"/>
      <c r="D10" s="7"/>
      <c r="E10" s="2"/>
      <c r="F10" s="7"/>
      <c r="G10" s="2"/>
      <c r="H10" s="7"/>
      <c r="I10" s="7"/>
      <c r="J10" s="7"/>
      <c r="K10" s="7"/>
      <c r="L10" s="2"/>
      <c r="M10" s="17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x14ac:dyDescent="0.25">
      <c r="A11" s="31"/>
      <c r="B11" s="32"/>
      <c r="C11" s="32"/>
      <c r="D11" s="31"/>
      <c r="E11" s="33"/>
      <c r="F11" s="31"/>
      <c r="G11" s="32"/>
      <c r="H11" s="119" t="s">
        <v>22</v>
      </c>
      <c r="I11" s="120"/>
      <c r="J11" s="34" t="s">
        <v>23</v>
      </c>
      <c r="K11" s="31"/>
      <c r="L11" s="31"/>
      <c r="M11" s="31"/>
      <c r="N11" s="31"/>
      <c r="O11" s="35" t="s">
        <v>24</v>
      </c>
      <c r="P11" s="35" t="s">
        <v>25</v>
      </c>
      <c r="Q11" s="2"/>
      <c r="R11" s="2"/>
      <c r="S11" s="2"/>
      <c r="T11" s="2"/>
      <c r="U11" s="2"/>
      <c r="V11" s="2"/>
      <c r="W11" s="17"/>
      <c r="X11" s="2"/>
      <c r="Y11" s="2"/>
      <c r="Z11" s="2"/>
    </row>
    <row r="12" spans="1:26" x14ac:dyDescent="0.25">
      <c r="A12" s="36" t="s">
        <v>26</v>
      </c>
      <c r="B12" s="37" t="s">
        <v>27</v>
      </c>
      <c r="C12" s="37" t="s">
        <v>28</v>
      </c>
      <c r="D12" s="38" t="s">
        <v>29</v>
      </c>
      <c r="E12" s="36" t="s">
        <v>30</v>
      </c>
      <c r="F12" s="37" t="s">
        <v>31</v>
      </c>
      <c r="G12" s="37" t="s">
        <v>32</v>
      </c>
      <c r="H12" s="36" t="s">
        <v>33</v>
      </c>
      <c r="I12" s="37" t="s">
        <v>34</v>
      </c>
      <c r="J12" s="39" t="s">
        <v>35</v>
      </c>
      <c r="K12" s="37" t="s">
        <v>36</v>
      </c>
      <c r="L12" s="37" t="s">
        <v>37</v>
      </c>
      <c r="M12" s="38" t="s">
        <v>38</v>
      </c>
      <c r="N12" s="37" t="s">
        <v>39</v>
      </c>
      <c r="O12" s="37" t="s">
        <v>40</v>
      </c>
      <c r="P12" s="37" t="s">
        <v>41</v>
      </c>
      <c r="Q12" s="115" t="s">
        <v>42</v>
      </c>
      <c r="R12" s="116"/>
      <c r="S12" s="116"/>
      <c r="T12" s="116"/>
      <c r="U12" s="116"/>
      <c r="V12" s="116"/>
      <c r="W12" s="116"/>
      <c r="X12" s="117"/>
      <c r="Y12" s="7"/>
      <c r="Z12" s="7"/>
    </row>
    <row r="13" spans="1:26" x14ac:dyDescent="0.25">
      <c r="A13" s="43">
        <v>8</v>
      </c>
      <c r="B13" s="43" t="s">
        <v>46</v>
      </c>
      <c r="C13" s="43" t="s">
        <v>53</v>
      </c>
      <c r="D13" s="45">
        <v>84.25</v>
      </c>
      <c r="E13" s="78">
        <v>45320</v>
      </c>
      <c r="F13" s="47">
        <v>88.75</v>
      </c>
      <c r="G13" s="78">
        <v>45324</v>
      </c>
      <c r="H13" s="49">
        <v>200</v>
      </c>
      <c r="I13" s="49">
        <v>80</v>
      </c>
      <c r="J13" s="50">
        <v>1</v>
      </c>
      <c r="K13" s="51">
        <v>41250</v>
      </c>
      <c r="L13" s="47">
        <v>1.1299999999999999</v>
      </c>
      <c r="M13" s="79">
        <v>324.5</v>
      </c>
      <c r="N13" s="47">
        <v>63.35</v>
      </c>
      <c r="O13" s="47">
        <v>19.48</v>
      </c>
      <c r="P13" s="47">
        <v>8575.9699999999993</v>
      </c>
      <c r="Q13" s="52" t="s">
        <v>45</v>
      </c>
      <c r="R13" s="52"/>
      <c r="S13" s="52"/>
      <c r="T13" s="52"/>
      <c r="U13" s="52"/>
      <c r="V13" s="52"/>
      <c r="W13" s="52"/>
      <c r="X13" s="80"/>
      <c r="Y13" s="7"/>
      <c r="Z13" s="7"/>
    </row>
    <row r="14" spans="1:26" x14ac:dyDescent="0.25">
      <c r="A14" s="43">
        <v>21</v>
      </c>
      <c r="B14" s="44" t="s">
        <v>66</v>
      </c>
      <c r="C14" s="44" t="s">
        <v>71</v>
      </c>
      <c r="D14" s="45">
        <v>85.5</v>
      </c>
      <c r="E14" s="78">
        <v>45321</v>
      </c>
      <c r="F14" s="47">
        <v>90.25</v>
      </c>
      <c r="G14" s="78">
        <v>45328</v>
      </c>
      <c r="H14" s="49">
        <v>202.5</v>
      </c>
      <c r="I14" s="49">
        <v>80</v>
      </c>
      <c r="J14" s="50">
        <v>0</v>
      </c>
      <c r="K14" s="51">
        <v>39000</v>
      </c>
      <c r="L14" s="47">
        <v>1.1299999999999999</v>
      </c>
      <c r="M14" s="79">
        <v>284.90000000000003</v>
      </c>
      <c r="N14" s="47">
        <v>63.83</v>
      </c>
      <c r="O14" s="47">
        <v>19.73</v>
      </c>
      <c r="P14" s="47">
        <v>8106.09</v>
      </c>
      <c r="Q14" s="52" t="s">
        <v>45</v>
      </c>
      <c r="R14" s="52" t="s">
        <v>48</v>
      </c>
      <c r="S14" s="52"/>
      <c r="T14" s="52"/>
      <c r="U14" s="52"/>
      <c r="V14" s="52"/>
      <c r="W14" s="52"/>
      <c r="X14" s="80"/>
      <c r="Y14" s="7"/>
      <c r="Z14" s="7"/>
    </row>
    <row r="15" spans="1:26" x14ac:dyDescent="0.25">
      <c r="A15" s="43">
        <v>4</v>
      </c>
      <c r="B15" s="43" t="s">
        <v>46</v>
      </c>
      <c r="C15" s="43" t="s">
        <v>70</v>
      </c>
      <c r="D15" s="45">
        <v>84.25</v>
      </c>
      <c r="E15" s="78">
        <v>45320</v>
      </c>
      <c r="F15" s="47">
        <v>91</v>
      </c>
      <c r="G15" s="78">
        <v>45327</v>
      </c>
      <c r="H15" s="49">
        <v>197.5</v>
      </c>
      <c r="I15" s="49">
        <v>85</v>
      </c>
      <c r="J15" s="50">
        <v>1</v>
      </c>
      <c r="K15" s="51">
        <v>37750</v>
      </c>
      <c r="L15" s="47">
        <v>1.1499999999999999</v>
      </c>
      <c r="M15" s="79">
        <v>321.5</v>
      </c>
      <c r="N15" s="47">
        <v>60.33</v>
      </c>
      <c r="O15" s="47">
        <v>18.7</v>
      </c>
      <c r="P15" s="47">
        <v>7997.05</v>
      </c>
      <c r="Q15" s="52" t="s">
        <v>45</v>
      </c>
      <c r="R15" s="52" t="s">
        <v>48</v>
      </c>
      <c r="S15" s="52" t="s">
        <v>50</v>
      </c>
      <c r="T15" s="52"/>
      <c r="U15" s="52"/>
      <c r="V15" s="52"/>
      <c r="W15" s="52"/>
      <c r="X15" s="80"/>
      <c r="Y15" s="7"/>
      <c r="Z15" s="7"/>
    </row>
    <row r="16" spans="1:26" x14ac:dyDescent="0.25">
      <c r="A16" s="43">
        <v>22</v>
      </c>
      <c r="B16" s="44" t="s">
        <v>63</v>
      </c>
      <c r="C16" s="44" t="s">
        <v>64</v>
      </c>
      <c r="D16" s="45">
        <v>84.5</v>
      </c>
      <c r="E16" s="78">
        <v>45320</v>
      </c>
      <c r="F16" s="47">
        <v>88.25</v>
      </c>
      <c r="G16" s="78">
        <v>45324</v>
      </c>
      <c r="H16" s="49">
        <v>203.75</v>
      </c>
      <c r="I16" s="49">
        <v>90</v>
      </c>
      <c r="J16" s="50">
        <v>1</v>
      </c>
      <c r="K16" s="51">
        <v>41500</v>
      </c>
      <c r="L16" s="47">
        <v>1.05</v>
      </c>
      <c r="M16" s="79">
        <v>323.8</v>
      </c>
      <c r="N16" s="47">
        <v>64.03</v>
      </c>
      <c r="O16" s="47">
        <v>18.45</v>
      </c>
      <c r="P16" s="47">
        <v>7772.44</v>
      </c>
      <c r="Q16" s="52"/>
      <c r="R16" s="52" t="s">
        <v>48</v>
      </c>
      <c r="S16" s="52" t="s">
        <v>50</v>
      </c>
      <c r="T16" s="52" t="s">
        <v>54</v>
      </c>
      <c r="U16" s="52"/>
      <c r="V16" s="52"/>
      <c r="W16" s="52"/>
      <c r="X16" s="80"/>
      <c r="Y16" s="7"/>
      <c r="Z16" s="7"/>
    </row>
    <row r="17" spans="1:26" x14ac:dyDescent="0.25">
      <c r="A17" s="43">
        <v>23</v>
      </c>
      <c r="B17" s="44" t="s">
        <v>56</v>
      </c>
      <c r="C17" s="43" t="s">
        <v>57</v>
      </c>
      <c r="D17" s="45">
        <v>87.5</v>
      </c>
      <c r="E17" s="78">
        <v>45323</v>
      </c>
      <c r="F17" s="47">
        <v>90.25</v>
      </c>
      <c r="G17" s="78">
        <v>45326</v>
      </c>
      <c r="H17" s="49">
        <v>203.75</v>
      </c>
      <c r="I17" s="49">
        <v>90</v>
      </c>
      <c r="J17" s="50">
        <v>0</v>
      </c>
      <c r="K17" s="51">
        <v>40250</v>
      </c>
      <c r="L17" s="47">
        <v>1.55</v>
      </c>
      <c r="M17" s="79">
        <v>243.6</v>
      </c>
      <c r="N17" s="47">
        <v>61.6</v>
      </c>
      <c r="O17" s="47">
        <v>19.3</v>
      </c>
      <c r="P17" s="47">
        <v>7667.55</v>
      </c>
      <c r="Q17" s="52"/>
      <c r="R17" s="52" t="s">
        <v>48</v>
      </c>
      <c r="S17" s="52" t="s">
        <v>50</v>
      </c>
      <c r="T17" s="52" t="s">
        <v>54</v>
      </c>
      <c r="U17" s="52" t="s">
        <v>59</v>
      </c>
      <c r="V17" s="52"/>
      <c r="W17" s="52"/>
      <c r="X17" s="80"/>
      <c r="Y17" s="7"/>
      <c r="Z17" s="7"/>
    </row>
    <row r="18" spans="1:26" x14ac:dyDescent="0.25">
      <c r="A18" s="43">
        <v>14</v>
      </c>
      <c r="B18" s="44" t="s">
        <v>68</v>
      </c>
      <c r="C18" s="44" t="s">
        <v>69</v>
      </c>
      <c r="D18" s="45">
        <v>88.5</v>
      </c>
      <c r="E18" s="78">
        <v>45324</v>
      </c>
      <c r="F18" s="47">
        <v>91.75</v>
      </c>
      <c r="G18" s="78">
        <v>45327</v>
      </c>
      <c r="H18" s="49">
        <v>195</v>
      </c>
      <c r="I18" s="49">
        <v>77.5</v>
      </c>
      <c r="J18" s="50">
        <v>1</v>
      </c>
      <c r="K18" s="51">
        <v>41250</v>
      </c>
      <c r="L18" s="47">
        <v>1.39</v>
      </c>
      <c r="M18" s="79">
        <v>279.3</v>
      </c>
      <c r="N18" s="47">
        <v>61.5</v>
      </c>
      <c r="O18" s="47">
        <v>20.75</v>
      </c>
      <c r="P18" s="47">
        <v>7467.49</v>
      </c>
      <c r="Q18" s="52"/>
      <c r="R18" s="52" t="s">
        <v>48</v>
      </c>
      <c r="S18" s="52" t="s">
        <v>50</v>
      </c>
      <c r="T18" s="52" t="s">
        <v>54</v>
      </c>
      <c r="U18" s="52" t="s">
        <v>59</v>
      </c>
      <c r="V18" s="52"/>
      <c r="W18" s="52"/>
      <c r="X18" s="80"/>
      <c r="Y18" s="7"/>
      <c r="Z18" s="7"/>
    </row>
    <row r="19" spans="1:26" x14ac:dyDescent="0.25">
      <c r="A19" s="43">
        <v>18</v>
      </c>
      <c r="B19" s="44" t="s">
        <v>43</v>
      </c>
      <c r="C19" s="44" t="s">
        <v>61</v>
      </c>
      <c r="D19" s="45">
        <v>89.5</v>
      </c>
      <c r="E19" s="78">
        <v>45325</v>
      </c>
      <c r="F19" s="47">
        <v>92</v>
      </c>
      <c r="G19" s="78">
        <v>45328</v>
      </c>
      <c r="H19" s="49">
        <v>196.25</v>
      </c>
      <c r="I19" s="49">
        <v>85</v>
      </c>
      <c r="J19" s="50">
        <v>1</v>
      </c>
      <c r="K19" s="51">
        <v>40500</v>
      </c>
      <c r="L19" s="47">
        <v>1.04</v>
      </c>
      <c r="M19" s="79">
        <v>267.40000000000003</v>
      </c>
      <c r="N19" s="47">
        <v>64.33</v>
      </c>
      <c r="O19" s="47">
        <v>17.38</v>
      </c>
      <c r="P19" s="47">
        <v>7316.96</v>
      </c>
      <c r="Q19" s="52"/>
      <c r="R19" s="52"/>
      <c r="S19" s="52" t="s">
        <v>50</v>
      </c>
      <c r="T19" s="52" t="s">
        <v>54</v>
      </c>
      <c r="U19" s="52" t="s">
        <v>59</v>
      </c>
      <c r="V19" s="52" t="s">
        <v>62</v>
      </c>
      <c r="W19" s="52"/>
      <c r="X19" s="80"/>
      <c r="Y19" s="7"/>
      <c r="Z19" s="7"/>
    </row>
    <row r="20" spans="1:26" x14ac:dyDescent="0.25">
      <c r="A20" s="43">
        <v>2</v>
      </c>
      <c r="B20" s="43" t="s">
        <v>46</v>
      </c>
      <c r="C20" s="43" t="s">
        <v>49</v>
      </c>
      <c r="D20" s="45">
        <v>86</v>
      </c>
      <c r="E20" s="78">
        <v>45322</v>
      </c>
      <c r="F20" s="47">
        <v>91.75</v>
      </c>
      <c r="G20" s="78">
        <v>45327</v>
      </c>
      <c r="H20" s="49">
        <v>193.75</v>
      </c>
      <c r="I20" s="49">
        <v>87.5</v>
      </c>
      <c r="J20" s="50">
        <v>1</v>
      </c>
      <c r="K20" s="51">
        <v>39750</v>
      </c>
      <c r="L20" s="47">
        <v>1.24</v>
      </c>
      <c r="M20" s="79">
        <v>318.10000000000002</v>
      </c>
      <c r="N20" s="47">
        <v>61.4</v>
      </c>
      <c r="O20" s="47">
        <v>19.7</v>
      </c>
      <c r="P20" s="47">
        <v>7297.39</v>
      </c>
      <c r="Q20" s="52"/>
      <c r="R20" s="52"/>
      <c r="S20" s="52"/>
      <c r="T20" s="52" t="s">
        <v>54</v>
      </c>
      <c r="U20" s="52" t="s">
        <v>59</v>
      </c>
      <c r="V20" s="52" t="s">
        <v>62</v>
      </c>
      <c r="W20" s="52"/>
      <c r="X20" s="80"/>
      <c r="Y20" s="7"/>
      <c r="Z20" s="7"/>
    </row>
    <row r="21" spans="1:26" x14ac:dyDescent="0.25">
      <c r="A21" s="43">
        <v>7</v>
      </c>
      <c r="B21" s="43" t="s">
        <v>46</v>
      </c>
      <c r="C21" s="43" t="s">
        <v>133</v>
      </c>
      <c r="D21" s="45">
        <v>82.5</v>
      </c>
      <c r="E21" s="78">
        <v>45318</v>
      </c>
      <c r="F21" s="47">
        <v>87</v>
      </c>
      <c r="G21" s="78">
        <v>45323</v>
      </c>
      <c r="H21" s="49">
        <v>196.25</v>
      </c>
      <c r="I21" s="49">
        <v>72.5</v>
      </c>
      <c r="J21" s="50">
        <v>1</v>
      </c>
      <c r="K21" s="51">
        <v>39750</v>
      </c>
      <c r="L21" s="47">
        <v>1.17</v>
      </c>
      <c r="M21" s="79">
        <v>297.20000000000005</v>
      </c>
      <c r="N21" s="47">
        <v>64.8</v>
      </c>
      <c r="O21" s="47">
        <v>18.23</v>
      </c>
      <c r="P21" s="47">
        <v>7190.16</v>
      </c>
      <c r="Q21" s="52"/>
      <c r="R21" s="52"/>
      <c r="S21" s="52"/>
      <c r="T21" s="52" t="s">
        <v>54</v>
      </c>
      <c r="U21" s="52" t="s">
        <v>59</v>
      </c>
      <c r="V21" s="52" t="s">
        <v>62</v>
      </c>
      <c r="W21" s="52"/>
      <c r="X21" s="80"/>
      <c r="Y21" s="7"/>
      <c r="Z21" s="7"/>
    </row>
    <row r="22" spans="1:26" x14ac:dyDescent="0.25">
      <c r="A22" s="43">
        <v>30</v>
      </c>
      <c r="B22" s="43" t="s">
        <v>51</v>
      </c>
      <c r="C22" s="43" t="s">
        <v>52</v>
      </c>
      <c r="D22" s="45">
        <v>87.75</v>
      </c>
      <c r="E22" s="78">
        <v>45323</v>
      </c>
      <c r="F22" s="47">
        <v>92.25</v>
      </c>
      <c r="G22" s="78">
        <v>45328</v>
      </c>
      <c r="H22" s="49">
        <v>192.5</v>
      </c>
      <c r="I22" s="49">
        <v>77.5</v>
      </c>
      <c r="J22" s="50">
        <v>0</v>
      </c>
      <c r="K22" s="51">
        <v>39000</v>
      </c>
      <c r="L22" s="47">
        <v>1.22</v>
      </c>
      <c r="M22" s="79">
        <v>315.7</v>
      </c>
      <c r="N22" s="47">
        <v>58.8</v>
      </c>
      <c r="O22" s="47">
        <v>21.63</v>
      </c>
      <c r="P22" s="47">
        <v>7160.81</v>
      </c>
      <c r="Q22" s="52"/>
      <c r="R22" s="52"/>
      <c r="S22" s="52"/>
      <c r="T22" s="52" t="s">
        <v>54</v>
      </c>
      <c r="U22" s="52" t="s">
        <v>59</v>
      </c>
      <c r="V22" s="52" t="s">
        <v>62</v>
      </c>
      <c r="W22" s="52"/>
      <c r="X22" s="80"/>
      <c r="Y22" s="7"/>
      <c r="Z22" s="7"/>
    </row>
    <row r="23" spans="1:26" x14ac:dyDescent="0.25">
      <c r="A23" s="43">
        <v>13</v>
      </c>
      <c r="B23" s="44" t="s">
        <v>68</v>
      </c>
      <c r="C23" s="44" t="s">
        <v>73</v>
      </c>
      <c r="D23" s="45">
        <v>89.25</v>
      </c>
      <c r="E23" s="78">
        <v>45325</v>
      </c>
      <c r="F23" s="47">
        <v>92.25</v>
      </c>
      <c r="G23" s="78">
        <v>45328</v>
      </c>
      <c r="H23" s="49">
        <v>185</v>
      </c>
      <c r="I23" s="49">
        <v>72.5</v>
      </c>
      <c r="J23" s="50">
        <v>1</v>
      </c>
      <c r="K23" s="51">
        <v>40500</v>
      </c>
      <c r="L23" s="47">
        <v>1.1200000000000001</v>
      </c>
      <c r="M23" s="79">
        <v>344.45000000000005</v>
      </c>
      <c r="N23" s="47">
        <v>56.45</v>
      </c>
      <c r="O23" s="47">
        <v>21.55</v>
      </c>
      <c r="P23" s="47">
        <v>7159.24</v>
      </c>
      <c r="Q23" s="52"/>
      <c r="R23" s="52"/>
      <c r="S23" s="52"/>
      <c r="T23" s="52" t="s">
        <v>54</v>
      </c>
      <c r="U23" s="52" t="s">
        <v>59</v>
      </c>
      <c r="V23" s="52" t="s">
        <v>62</v>
      </c>
      <c r="W23" s="52"/>
      <c r="X23" s="80"/>
      <c r="Y23" s="7"/>
      <c r="Z23" s="7"/>
    </row>
    <row r="24" spans="1:26" x14ac:dyDescent="0.25">
      <c r="A24" s="43">
        <v>20</v>
      </c>
      <c r="B24" s="44" t="s">
        <v>66</v>
      </c>
      <c r="C24" s="44" t="s">
        <v>67</v>
      </c>
      <c r="D24" s="45">
        <v>84.5</v>
      </c>
      <c r="E24" s="78">
        <v>45320</v>
      </c>
      <c r="F24" s="47">
        <v>88.75</v>
      </c>
      <c r="G24" s="78">
        <v>45324</v>
      </c>
      <c r="H24" s="49">
        <v>187.5</v>
      </c>
      <c r="I24" s="49">
        <v>77.5</v>
      </c>
      <c r="J24" s="50">
        <v>1</v>
      </c>
      <c r="K24" s="51">
        <v>39250</v>
      </c>
      <c r="L24" s="47">
        <v>1.42</v>
      </c>
      <c r="M24" s="79">
        <v>290.10000000000002</v>
      </c>
      <c r="N24" s="47">
        <v>69.23</v>
      </c>
      <c r="O24" s="47">
        <v>17.38</v>
      </c>
      <c r="P24" s="47">
        <v>7135.75</v>
      </c>
      <c r="Q24" s="52"/>
      <c r="R24" s="52"/>
      <c r="S24" s="52"/>
      <c r="T24" s="52" t="s">
        <v>54</v>
      </c>
      <c r="U24" s="52" t="s">
        <v>59</v>
      </c>
      <c r="V24" s="52" t="s">
        <v>62</v>
      </c>
      <c r="W24" s="52"/>
      <c r="X24" s="80"/>
      <c r="Y24" s="7"/>
      <c r="Z24" s="7"/>
    </row>
    <row r="25" spans="1:26" x14ac:dyDescent="0.25">
      <c r="A25" s="43">
        <v>3</v>
      </c>
      <c r="B25" s="43" t="s">
        <v>46</v>
      </c>
      <c r="C25" s="43" t="s">
        <v>47</v>
      </c>
      <c r="D25" s="45">
        <v>85.75</v>
      </c>
      <c r="E25" s="78">
        <v>45321</v>
      </c>
      <c r="F25" s="47">
        <v>92</v>
      </c>
      <c r="G25" s="78">
        <v>45328</v>
      </c>
      <c r="H25" s="49">
        <v>193.75</v>
      </c>
      <c r="I25" s="49">
        <v>85</v>
      </c>
      <c r="J25" s="50">
        <v>0</v>
      </c>
      <c r="K25" s="51">
        <v>39000</v>
      </c>
      <c r="L25" s="47">
        <v>1.4</v>
      </c>
      <c r="M25" s="79">
        <v>288.7</v>
      </c>
      <c r="N25" s="47">
        <v>61.28</v>
      </c>
      <c r="O25" s="47">
        <v>20.28</v>
      </c>
      <c r="P25" s="47">
        <v>7094.57</v>
      </c>
      <c r="Q25" s="52"/>
      <c r="R25" s="52"/>
      <c r="S25" s="52"/>
      <c r="T25" s="52" t="s">
        <v>54</v>
      </c>
      <c r="U25" s="52" t="s">
        <v>59</v>
      </c>
      <c r="V25" s="52" t="s">
        <v>62</v>
      </c>
      <c r="W25" s="52"/>
      <c r="X25" s="80"/>
      <c r="Y25" s="7"/>
      <c r="Z25" s="7"/>
    </row>
    <row r="26" spans="1:26" x14ac:dyDescent="0.25">
      <c r="A26" s="43">
        <v>16</v>
      </c>
      <c r="B26" s="44" t="s">
        <v>94</v>
      </c>
      <c r="C26" s="44" t="s">
        <v>135</v>
      </c>
      <c r="D26" s="45">
        <v>85.75</v>
      </c>
      <c r="E26" s="78">
        <v>45321</v>
      </c>
      <c r="F26" s="47">
        <v>90.25</v>
      </c>
      <c r="G26" s="78">
        <v>45326</v>
      </c>
      <c r="H26" s="49">
        <v>205</v>
      </c>
      <c r="I26" s="49">
        <v>92.5</v>
      </c>
      <c r="J26" s="50">
        <v>0</v>
      </c>
      <c r="K26" s="51">
        <v>39750</v>
      </c>
      <c r="L26" s="47">
        <v>1.1200000000000001</v>
      </c>
      <c r="M26" s="79">
        <v>293.8</v>
      </c>
      <c r="N26" s="47">
        <v>66.25</v>
      </c>
      <c r="O26" s="47">
        <v>17.829999999999998</v>
      </c>
      <c r="P26" s="47">
        <v>7055.85</v>
      </c>
      <c r="Q26" s="52"/>
      <c r="R26" s="52"/>
      <c r="S26" s="52"/>
      <c r="T26" s="52"/>
      <c r="U26" s="52" t="s">
        <v>59</v>
      </c>
      <c r="V26" s="52" t="s">
        <v>62</v>
      </c>
      <c r="W26" s="52"/>
      <c r="X26" s="80"/>
      <c r="Y26" s="7"/>
      <c r="Z26" s="7"/>
    </row>
    <row r="27" spans="1:26" x14ac:dyDescent="0.25">
      <c r="A27" s="43">
        <v>17</v>
      </c>
      <c r="B27" s="44" t="s">
        <v>43</v>
      </c>
      <c r="C27" s="44" t="s">
        <v>44</v>
      </c>
      <c r="D27" s="45">
        <v>86.25</v>
      </c>
      <c r="E27" s="78">
        <v>45322</v>
      </c>
      <c r="F27" s="47">
        <v>90.75</v>
      </c>
      <c r="G27" s="78">
        <v>45326</v>
      </c>
      <c r="H27" s="49">
        <v>205</v>
      </c>
      <c r="I27" s="49">
        <v>92.5</v>
      </c>
      <c r="J27" s="50">
        <v>0</v>
      </c>
      <c r="K27" s="51">
        <v>39500</v>
      </c>
      <c r="L27" s="47">
        <v>1.1000000000000001</v>
      </c>
      <c r="M27" s="79">
        <v>288.2</v>
      </c>
      <c r="N27" s="47">
        <v>65.349999999999994</v>
      </c>
      <c r="O27" s="47">
        <v>17.63</v>
      </c>
      <c r="P27" s="47">
        <v>7031.51</v>
      </c>
      <c r="Q27" s="52"/>
      <c r="R27" s="52"/>
      <c r="S27" s="52"/>
      <c r="T27" s="52"/>
      <c r="U27" s="52" t="s">
        <v>59</v>
      </c>
      <c r="V27" s="52" t="s">
        <v>62</v>
      </c>
      <c r="W27" s="52"/>
      <c r="X27" s="80"/>
      <c r="Y27" s="7"/>
      <c r="Z27" s="7"/>
    </row>
    <row r="28" spans="1:26" x14ac:dyDescent="0.25">
      <c r="A28" s="43">
        <v>19</v>
      </c>
      <c r="B28" s="44" t="s">
        <v>43</v>
      </c>
      <c r="C28" s="44" t="s">
        <v>58</v>
      </c>
      <c r="D28" s="45">
        <v>86</v>
      </c>
      <c r="E28" s="78">
        <v>45322</v>
      </c>
      <c r="F28" s="47">
        <v>89.25</v>
      </c>
      <c r="G28" s="78">
        <v>45325</v>
      </c>
      <c r="H28" s="49">
        <v>198.75</v>
      </c>
      <c r="I28" s="49">
        <v>87.5</v>
      </c>
      <c r="J28" s="50">
        <v>1</v>
      </c>
      <c r="K28" s="51">
        <v>40500</v>
      </c>
      <c r="L28" s="47">
        <v>1.07</v>
      </c>
      <c r="M28" s="79">
        <v>276.89999999999998</v>
      </c>
      <c r="N28" s="47">
        <v>63.13</v>
      </c>
      <c r="O28" s="47">
        <v>17.600000000000001</v>
      </c>
      <c r="P28" s="47">
        <v>6980.58</v>
      </c>
      <c r="Q28" s="52"/>
      <c r="R28" s="52"/>
      <c r="S28" s="52"/>
      <c r="T28" s="52"/>
      <c r="U28" s="52" t="s">
        <v>59</v>
      </c>
      <c r="V28" s="52" t="s">
        <v>62</v>
      </c>
      <c r="W28" s="52" t="s">
        <v>65</v>
      </c>
      <c r="X28" s="80"/>
      <c r="Y28" s="7"/>
      <c r="Z28" s="7"/>
    </row>
    <row r="29" spans="1:26" x14ac:dyDescent="0.25">
      <c r="A29" s="43">
        <v>15</v>
      </c>
      <c r="B29" s="44" t="s">
        <v>94</v>
      </c>
      <c r="C29" s="44" t="s">
        <v>95</v>
      </c>
      <c r="D29" s="45">
        <v>84.5</v>
      </c>
      <c r="E29" s="78">
        <v>45320</v>
      </c>
      <c r="F29" s="47">
        <v>90.75</v>
      </c>
      <c r="G29" s="78">
        <v>45326</v>
      </c>
      <c r="H29" s="49">
        <v>211.25</v>
      </c>
      <c r="I29" s="49">
        <v>92.5</v>
      </c>
      <c r="J29" s="50">
        <v>1</v>
      </c>
      <c r="K29" s="51">
        <v>39750</v>
      </c>
      <c r="L29" s="47">
        <v>1.1599999999999999</v>
      </c>
      <c r="M29" s="79">
        <v>301.60000000000002</v>
      </c>
      <c r="N29" s="47">
        <v>50.35</v>
      </c>
      <c r="O29" s="47">
        <v>20.18</v>
      </c>
      <c r="P29" s="47">
        <v>6976.99</v>
      </c>
      <c r="Q29" s="52"/>
      <c r="R29" s="52"/>
      <c r="S29" s="52"/>
      <c r="T29" s="52"/>
      <c r="U29" s="52" t="s">
        <v>59</v>
      </c>
      <c r="V29" s="52" t="s">
        <v>62</v>
      </c>
      <c r="W29" s="52" t="s">
        <v>65</v>
      </c>
      <c r="X29" s="80"/>
      <c r="Y29" s="7"/>
      <c r="Z29" s="7"/>
    </row>
    <row r="30" spans="1:26" x14ac:dyDescent="0.25">
      <c r="A30" s="43">
        <v>1</v>
      </c>
      <c r="B30" s="43" t="s">
        <v>46</v>
      </c>
      <c r="C30" s="43" t="s">
        <v>60</v>
      </c>
      <c r="D30" s="45">
        <v>85.5</v>
      </c>
      <c r="E30" s="78">
        <v>45321</v>
      </c>
      <c r="F30" s="47">
        <v>91.75</v>
      </c>
      <c r="G30" s="78">
        <v>45327</v>
      </c>
      <c r="H30" s="49">
        <v>198.75</v>
      </c>
      <c r="I30" s="49">
        <v>82.5</v>
      </c>
      <c r="J30" s="81">
        <v>1</v>
      </c>
      <c r="K30" s="51">
        <v>38500</v>
      </c>
      <c r="L30" s="47">
        <v>1.5</v>
      </c>
      <c r="M30" s="79">
        <v>271.5</v>
      </c>
      <c r="N30" s="47">
        <v>68.78</v>
      </c>
      <c r="O30" s="47">
        <v>16.78</v>
      </c>
      <c r="P30" s="47">
        <v>6769.93</v>
      </c>
      <c r="Q30" s="52"/>
      <c r="R30" s="52"/>
      <c r="S30" s="52"/>
      <c r="T30" s="52"/>
      <c r="U30" s="52"/>
      <c r="V30" s="52" t="s">
        <v>62</v>
      </c>
      <c r="W30" s="52" t="s">
        <v>65</v>
      </c>
      <c r="X30" s="82" t="s">
        <v>96</v>
      </c>
      <c r="Y30" s="7"/>
      <c r="Z30" s="7"/>
    </row>
    <row r="31" spans="1:26" x14ac:dyDescent="0.25">
      <c r="A31" s="43">
        <v>31</v>
      </c>
      <c r="B31" s="43" t="s">
        <v>51</v>
      </c>
      <c r="C31" s="43" t="s">
        <v>74</v>
      </c>
      <c r="D31" s="45">
        <v>88.25</v>
      </c>
      <c r="E31" s="78">
        <v>45324</v>
      </c>
      <c r="F31" s="47">
        <v>91.5</v>
      </c>
      <c r="G31" s="78">
        <v>45327</v>
      </c>
      <c r="H31" s="49">
        <v>188.75</v>
      </c>
      <c r="I31" s="49">
        <v>82.5</v>
      </c>
      <c r="J31" s="50">
        <v>1</v>
      </c>
      <c r="K31" s="51">
        <v>41750</v>
      </c>
      <c r="L31" s="47">
        <v>1.19</v>
      </c>
      <c r="M31" s="79">
        <v>324.20000000000005</v>
      </c>
      <c r="N31" s="47">
        <v>62.5</v>
      </c>
      <c r="O31" s="47">
        <v>20.5</v>
      </c>
      <c r="P31" s="47">
        <v>6700.21</v>
      </c>
      <c r="Q31" s="52"/>
      <c r="R31" s="52"/>
      <c r="S31" s="52"/>
      <c r="T31" s="52"/>
      <c r="U31" s="52"/>
      <c r="V31" s="52" t="s">
        <v>62</v>
      </c>
      <c r="W31" s="52" t="s">
        <v>65</v>
      </c>
      <c r="X31" s="82" t="s">
        <v>96</v>
      </c>
      <c r="Y31" s="7"/>
      <c r="Z31" s="7"/>
    </row>
    <row r="32" spans="1:26" x14ac:dyDescent="0.25">
      <c r="A32" s="43">
        <v>9</v>
      </c>
      <c r="B32" s="43" t="s">
        <v>46</v>
      </c>
      <c r="C32" s="43" t="s">
        <v>134</v>
      </c>
      <c r="D32" s="45">
        <v>88.75</v>
      </c>
      <c r="E32" s="78">
        <v>45324</v>
      </c>
      <c r="F32" s="47">
        <v>93.75</v>
      </c>
      <c r="G32" s="78">
        <v>45329</v>
      </c>
      <c r="H32" s="49">
        <v>192.5</v>
      </c>
      <c r="I32" s="49">
        <v>77.5</v>
      </c>
      <c r="J32" s="50">
        <v>0</v>
      </c>
      <c r="K32" s="51">
        <v>40500</v>
      </c>
      <c r="L32" s="47">
        <v>1.2</v>
      </c>
      <c r="M32" s="79">
        <v>304.5</v>
      </c>
      <c r="N32" s="47">
        <v>59.5</v>
      </c>
      <c r="O32" s="47">
        <v>20.53</v>
      </c>
      <c r="P32" s="47">
        <v>6316.3</v>
      </c>
      <c r="Q32" s="52"/>
      <c r="R32" s="52"/>
      <c r="S32" s="52"/>
      <c r="T32" s="52"/>
      <c r="U32" s="52"/>
      <c r="V32" s="52"/>
      <c r="W32" s="52" t="s">
        <v>65</v>
      </c>
      <c r="X32" s="82" t="s">
        <v>96</v>
      </c>
      <c r="Y32" s="7"/>
      <c r="Z32" s="7"/>
    </row>
    <row r="33" spans="1:26" x14ac:dyDescent="0.25">
      <c r="A33" s="43">
        <v>5</v>
      </c>
      <c r="B33" s="43" t="s">
        <v>46</v>
      </c>
      <c r="C33" s="43" t="s">
        <v>72</v>
      </c>
      <c r="D33" s="45">
        <v>84.75</v>
      </c>
      <c r="E33" s="78">
        <v>45320</v>
      </c>
      <c r="F33" s="47">
        <v>91.5</v>
      </c>
      <c r="G33" s="78">
        <v>45327</v>
      </c>
      <c r="H33" s="49">
        <v>205</v>
      </c>
      <c r="I33" s="49">
        <v>90</v>
      </c>
      <c r="J33" s="50">
        <v>0</v>
      </c>
      <c r="K33" s="51">
        <v>39250</v>
      </c>
      <c r="L33" s="47">
        <v>1.31</v>
      </c>
      <c r="M33" s="79">
        <v>273</v>
      </c>
      <c r="N33" s="47">
        <v>62.88</v>
      </c>
      <c r="O33" s="47">
        <v>20.079999999999998</v>
      </c>
      <c r="P33" s="47">
        <v>6261.69</v>
      </c>
      <c r="Q33" s="52"/>
      <c r="R33" s="52"/>
      <c r="S33" s="52"/>
      <c r="T33" s="52"/>
      <c r="U33" s="52"/>
      <c r="V33" s="52"/>
      <c r="W33" s="52"/>
      <c r="X33" s="82" t="s">
        <v>96</v>
      </c>
      <c r="Y33" s="7"/>
      <c r="Z33" s="7"/>
    </row>
    <row r="34" spans="1:26" x14ac:dyDescent="0.25">
      <c r="A34" s="43">
        <v>6</v>
      </c>
      <c r="B34" s="43" t="s">
        <v>46</v>
      </c>
      <c r="C34" s="43" t="s">
        <v>55</v>
      </c>
      <c r="D34" s="45">
        <v>88.5</v>
      </c>
      <c r="E34" s="78">
        <v>45324</v>
      </c>
      <c r="F34" s="47">
        <v>94</v>
      </c>
      <c r="G34" s="78">
        <v>45330</v>
      </c>
      <c r="H34" s="49">
        <v>196.25</v>
      </c>
      <c r="I34" s="49">
        <v>90</v>
      </c>
      <c r="J34" s="50">
        <v>0</v>
      </c>
      <c r="K34" s="51">
        <v>40500</v>
      </c>
      <c r="L34" s="47">
        <v>1.3</v>
      </c>
      <c r="M34" s="79">
        <v>249.2</v>
      </c>
      <c r="N34" s="47">
        <v>61.5</v>
      </c>
      <c r="O34" s="47">
        <v>19.329999999999998</v>
      </c>
      <c r="P34" s="47">
        <v>6260.62</v>
      </c>
      <c r="Q34" s="52"/>
      <c r="R34" s="52"/>
      <c r="S34" s="52"/>
      <c r="T34" s="52"/>
      <c r="U34" s="52"/>
      <c r="V34" s="52"/>
      <c r="W34" s="52"/>
      <c r="X34" s="82" t="s">
        <v>96</v>
      </c>
      <c r="Y34" s="7"/>
      <c r="Z34" s="7"/>
    </row>
    <row r="35" spans="1:26" x14ac:dyDescent="0.25">
      <c r="A35" s="7"/>
      <c r="B35" s="56"/>
      <c r="C35" s="56"/>
      <c r="D35" s="54"/>
      <c r="E35" s="53"/>
      <c r="F35" s="57"/>
      <c r="G35" s="53"/>
      <c r="H35" s="54"/>
      <c r="I35" s="54"/>
      <c r="J35" s="54"/>
      <c r="K35" s="57"/>
      <c r="L35" s="57"/>
      <c r="M35" s="57"/>
      <c r="N35" s="57"/>
      <c r="O35" s="57"/>
      <c r="P35" s="5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spans="1:26" x14ac:dyDescent="0.25">
      <c r="A36" s="2"/>
      <c r="B36" s="2"/>
      <c r="C36" s="2"/>
      <c r="D36" s="2"/>
      <c r="E36" s="2"/>
      <c r="F36" s="2"/>
      <c r="G36" s="2"/>
      <c r="H36" s="121" t="s">
        <v>22</v>
      </c>
      <c r="I36" s="122"/>
      <c r="J36" s="34" t="s">
        <v>23</v>
      </c>
      <c r="K36" s="2"/>
      <c r="L36" s="2"/>
      <c r="M36" s="2"/>
      <c r="N36" s="2"/>
      <c r="O36" s="2"/>
      <c r="P36" s="83" t="s">
        <v>25</v>
      </c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x14ac:dyDescent="0.25">
      <c r="A37" s="31"/>
      <c r="B37" s="32"/>
      <c r="C37" s="32"/>
      <c r="D37" s="37" t="s">
        <v>29</v>
      </c>
      <c r="E37" s="36" t="s">
        <v>30</v>
      </c>
      <c r="F37" s="37" t="s">
        <v>31</v>
      </c>
      <c r="G37" s="36" t="s">
        <v>32</v>
      </c>
      <c r="H37" s="36" t="s">
        <v>33</v>
      </c>
      <c r="I37" s="37" t="s">
        <v>34</v>
      </c>
      <c r="J37" s="39" t="s">
        <v>35</v>
      </c>
      <c r="K37" s="37" t="s">
        <v>36</v>
      </c>
      <c r="L37" s="38" t="s">
        <v>37</v>
      </c>
      <c r="M37" s="37" t="s">
        <v>38</v>
      </c>
      <c r="N37" s="37" t="s">
        <v>39</v>
      </c>
      <c r="O37" s="37" t="s">
        <v>75</v>
      </c>
      <c r="P37" s="37" t="s">
        <v>41</v>
      </c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x14ac:dyDescent="0.25">
      <c r="A38" s="31"/>
      <c r="B38" s="32"/>
      <c r="C38" s="58" t="s">
        <v>76</v>
      </c>
      <c r="D38" s="59">
        <f>AVERAGE(D13:D34)</f>
        <v>86.272727272727266</v>
      </c>
      <c r="E38" s="60">
        <f t="shared" ref="E38:P38" si="0">AVERAGE(E13:E34)</f>
        <v>45321.818181818184</v>
      </c>
      <c r="F38" s="59">
        <f t="shared" si="0"/>
        <v>90.897727272727266</v>
      </c>
      <c r="G38" s="60">
        <f t="shared" si="0"/>
        <v>45326.590909090912</v>
      </c>
      <c r="H38" s="61">
        <f t="shared" si="0"/>
        <v>197.67045454545453</v>
      </c>
      <c r="I38" s="61">
        <f t="shared" si="0"/>
        <v>83.977272727272734</v>
      </c>
      <c r="J38" s="61">
        <f t="shared" si="0"/>
        <v>0.59090909090909094</v>
      </c>
      <c r="K38" s="62">
        <f t="shared" si="0"/>
        <v>39943.181818181816</v>
      </c>
      <c r="L38" s="59">
        <f t="shared" si="0"/>
        <v>1.2254545454545456</v>
      </c>
      <c r="M38" s="59">
        <f t="shared" si="0"/>
        <v>294.64318181818174</v>
      </c>
      <c r="N38" s="59">
        <f t="shared" si="0"/>
        <v>62.325909090909093</v>
      </c>
      <c r="O38" s="59">
        <f t="shared" si="0"/>
        <v>19.228181818181817</v>
      </c>
      <c r="P38" s="59">
        <f t="shared" si="0"/>
        <v>7195.2340909090908</v>
      </c>
      <c r="Q38" s="32"/>
      <c r="R38" s="32"/>
      <c r="S38" s="32"/>
      <c r="T38" s="32"/>
      <c r="U38" s="32"/>
      <c r="V38" s="32"/>
      <c r="W38" s="2"/>
      <c r="X38" s="2"/>
      <c r="Y38" s="2"/>
      <c r="Z38" s="2"/>
    </row>
    <row r="39" spans="1:26" x14ac:dyDescent="0.25">
      <c r="A39" s="31"/>
      <c r="B39" s="32"/>
      <c r="C39" s="58" t="s">
        <v>77</v>
      </c>
      <c r="D39" s="84">
        <v>2.7333099999999999</v>
      </c>
      <c r="E39" s="60"/>
      <c r="F39" s="85">
        <v>3.17483</v>
      </c>
      <c r="G39" s="60"/>
      <c r="H39" s="85">
        <v>10.277329999999999</v>
      </c>
      <c r="I39" s="66">
        <v>12.483499999999999</v>
      </c>
      <c r="J39" s="61"/>
      <c r="K39" s="67">
        <v>2782.0900999999999</v>
      </c>
      <c r="L39" s="85">
        <v>0.16975999999999999</v>
      </c>
      <c r="M39" s="87"/>
      <c r="N39" s="85">
        <v>7.4271099999999999</v>
      </c>
      <c r="O39" s="85">
        <v>1.54705</v>
      </c>
      <c r="P39" s="59">
        <v>692.01165000000003</v>
      </c>
      <c r="Q39" s="32"/>
      <c r="R39" s="32"/>
      <c r="S39" s="32"/>
      <c r="T39" s="32"/>
      <c r="U39" s="32"/>
      <c r="V39" s="32"/>
      <c r="W39" s="2"/>
      <c r="X39" s="2"/>
      <c r="Y39" s="2"/>
      <c r="Z39" s="2"/>
    </row>
    <row r="40" spans="1:26" x14ac:dyDescent="0.25">
      <c r="A40" s="31"/>
      <c r="B40" s="32"/>
      <c r="C40" s="58" t="s">
        <v>78</v>
      </c>
      <c r="D40" s="65">
        <v>2.2400000000000002</v>
      </c>
      <c r="E40" s="60"/>
      <c r="F40" s="66">
        <v>2.4700000000000002</v>
      </c>
      <c r="G40" s="60"/>
      <c r="H40" s="65">
        <v>3.68</v>
      </c>
      <c r="I40" s="88">
        <v>10.52</v>
      </c>
      <c r="J40" s="61"/>
      <c r="K40" s="66">
        <v>4.93</v>
      </c>
      <c r="L40" s="66">
        <v>9.81</v>
      </c>
      <c r="M40" s="59"/>
      <c r="N40" s="66">
        <v>8.43</v>
      </c>
      <c r="O40" s="66">
        <v>5.71</v>
      </c>
      <c r="P40" s="59">
        <v>6.81</v>
      </c>
      <c r="Q40" s="32"/>
      <c r="R40" s="32"/>
      <c r="S40" s="32"/>
      <c r="T40" s="32"/>
      <c r="U40" s="32"/>
      <c r="V40" s="32"/>
      <c r="W40" s="2"/>
      <c r="X40" s="2"/>
      <c r="Y40" s="2"/>
      <c r="Z40" s="2"/>
    </row>
    <row r="41" spans="1:26" x14ac:dyDescent="0.25">
      <c r="A41" s="31"/>
      <c r="B41" s="32"/>
      <c r="C41" s="58" t="s">
        <v>79</v>
      </c>
      <c r="D41" s="59">
        <f>MAX(D13:D34)</f>
        <v>89.5</v>
      </c>
      <c r="E41" s="60">
        <f t="shared" ref="E41:P41" si="1">MAX(E13:E34)</f>
        <v>45325</v>
      </c>
      <c r="F41" s="59">
        <f t="shared" si="1"/>
        <v>94</v>
      </c>
      <c r="G41" s="60">
        <f t="shared" si="1"/>
        <v>45330</v>
      </c>
      <c r="H41" s="61">
        <f t="shared" si="1"/>
        <v>211.25</v>
      </c>
      <c r="I41" s="61">
        <f t="shared" si="1"/>
        <v>92.5</v>
      </c>
      <c r="J41" s="61">
        <f t="shared" si="1"/>
        <v>1</v>
      </c>
      <c r="K41" s="62">
        <f t="shared" si="1"/>
        <v>41750</v>
      </c>
      <c r="L41" s="59">
        <f t="shared" si="1"/>
        <v>1.55</v>
      </c>
      <c r="M41" s="59">
        <f t="shared" si="1"/>
        <v>344.45000000000005</v>
      </c>
      <c r="N41" s="59">
        <f t="shared" si="1"/>
        <v>69.23</v>
      </c>
      <c r="O41" s="59">
        <f t="shared" si="1"/>
        <v>21.63</v>
      </c>
      <c r="P41" s="59">
        <f t="shared" si="1"/>
        <v>8575.9699999999993</v>
      </c>
      <c r="Q41" s="32"/>
      <c r="R41" s="32"/>
      <c r="S41" s="32"/>
      <c r="T41" s="32"/>
      <c r="U41" s="32"/>
      <c r="V41" s="32"/>
      <c r="W41" s="2"/>
      <c r="X41" s="2"/>
      <c r="Y41" s="2"/>
      <c r="Z41" s="2"/>
    </row>
    <row r="42" spans="1:26" x14ac:dyDescent="0.25">
      <c r="A42" s="31"/>
      <c r="B42" s="32"/>
      <c r="C42" s="58" t="s">
        <v>80</v>
      </c>
      <c r="D42" s="59">
        <f>MIN(D13:D34)</f>
        <v>82.5</v>
      </c>
      <c r="E42" s="60">
        <f t="shared" ref="E42:P42" si="2">MIN(E13:E34)</f>
        <v>45318</v>
      </c>
      <c r="F42" s="59">
        <f t="shared" si="2"/>
        <v>87</v>
      </c>
      <c r="G42" s="60">
        <f t="shared" si="2"/>
        <v>45323</v>
      </c>
      <c r="H42" s="61">
        <f t="shared" si="2"/>
        <v>185</v>
      </c>
      <c r="I42" s="61">
        <f t="shared" si="2"/>
        <v>72.5</v>
      </c>
      <c r="J42" s="61">
        <f t="shared" si="2"/>
        <v>0</v>
      </c>
      <c r="K42" s="62">
        <f t="shared" si="2"/>
        <v>37750</v>
      </c>
      <c r="L42" s="59">
        <f t="shared" si="2"/>
        <v>1.04</v>
      </c>
      <c r="M42" s="59">
        <f t="shared" si="2"/>
        <v>243.6</v>
      </c>
      <c r="N42" s="59">
        <f t="shared" si="2"/>
        <v>50.35</v>
      </c>
      <c r="O42" s="59">
        <f t="shared" si="2"/>
        <v>16.78</v>
      </c>
      <c r="P42" s="59">
        <f t="shared" si="2"/>
        <v>6260.62</v>
      </c>
      <c r="Q42" s="32"/>
      <c r="R42" s="32"/>
      <c r="S42" s="32"/>
      <c r="T42" s="32"/>
      <c r="U42" s="32"/>
      <c r="V42" s="32"/>
      <c r="W42" s="2"/>
      <c r="X42" s="2"/>
      <c r="Y42" s="2"/>
      <c r="Z42" s="2"/>
    </row>
    <row r="43" spans="1:26" ht="18.75" x14ac:dyDescent="0.3">
      <c r="A43" s="68"/>
      <c r="B43" s="69"/>
      <c r="C43" s="70"/>
      <c r="D43" s="71" t="s">
        <v>81</v>
      </c>
      <c r="E43" s="72"/>
      <c r="F43" s="71" t="s">
        <v>81</v>
      </c>
      <c r="G43" s="72"/>
      <c r="H43" s="71" t="s">
        <v>81</v>
      </c>
      <c r="I43" s="71" t="s">
        <v>81</v>
      </c>
      <c r="J43" s="72"/>
      <c r="K43" s="71" t="s">
        <v>82</v>
      </c>
      <c r="L43" s="71" t="s">
        <v>81</v>
      </c>
      <c r="M43" s="72"/>
      <c r="N43" s="71" t="s">
        <v>81</v>
      </c>
      <c r="O43" s="71" t="s">
        <v>81</v>
      </c>
      <c r="P43" s="71" t="s">
        <v>81</v>
      </c>
      <c r="Q43" s="73"/>
      <c r="R43" s="73"/>
      <c r="S43" s="73"/>
      <c r="T43" s="73"/>
      <c r="U43" s="73"/>
      <c r="V43" s="73"/>
      <c r="W43" s="73"/>
      <c r="X43" s="73"/>
      <c r="Y43" s="73"/>
      <c r="Z43" s="73"/>
    </row>
    <row r="44" spans="1:26" x14ac:dyDescent="0.25">
      <c r="A44" s="7"/>
      <c r="B44" s="113" t="s">
        <v>83</v>
      </c>
      <c r="C44" s="113"/>
      <c r="D44" s="113"/>
      <c r="E44" s="113"/>
      <c r="F44" s="113"/>
      <c r="G44" s="113"/>
      <c r="H44" s="113"/>
      <c r="I44" s="113"/>
      <c r="J44" s="113"/>
      <c r="K44" s="113"/>
      <c r="L44" s="25"/>
      <c r="M44" s="31"/>
      <c r="N44" s="7"/>
      <c r="O44" s="7"/>
      <c r="P44" s="7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x14ac:dyDescent="0.25">
      <c r="A45" s="7"/>
      <c r="B45" s="113" t="s">
        <v>84</v>
      </c>
      <c r="C45" s="113"/>
      <c r="D45" s="113"/>
      <c r="E45" s="113"/>
      <c r="F45" s="113"/>
      <c r="G45" s="114"/>
      <c r="H45" s="25"/>
      <c r="I45" s="25"/>
      <c r="J45" s="25"/>
      <c r="K45" s="25"/>
      <c r="L45" s="25"/>
      <c r="M45" s="31"/>
      <c r="N45" s="7"/>
      <c r="O45" s="7"/>
      <c r="P45" s="7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x14ac:dyDescent="0.25">
      <c r="A46" s="7"/>
      <c r="B46" s="113" t="s">
        <v>85</v>
      </c>
      <c r="C46" s="113"/>
      <c r="D46" s="113"/>
      <c r="E46" s="113"/>
      <c r="F46" s="25"/>
      <c r="G46" s="24"/>
      <c r="H46" s="25"/>
      <c r="I46" s="25"/>
      <c r="J46" s="25"/>
      <c r="K46" s="25"/>
      <c r="L46" s="25"/>
      <c r="M46" s="76"/>
      <c r="N46" s="7"/>
      <c r="O46" s="7"/>
      <c r="P46" s="7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x14ac:dyDescent="0.25">
      <c r="A47" s="7"/>
      <c r="B47" s="24" t="s">
        <v>97</v>
      </c>
      <c r="C47" s="24"/>
      <c r="D47" s="24"/>
      <c r="E47" s="24"/>
      <c r="F47" s="24"/>
      <c r="G47" s="24"/>
      <c r="H47" s="24"/>
      <c r="I47" s="24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"/>
      <c r="X47" s="2"/>
      <c r="Y47" s="2"/>
      <c r="Z47" s="2"/>
    </row>
    <row r="48" spans="1:26" x14ac:dyDescent="0.25">
      <c r="A48" s="7"/>
      <c r="B48" s="24" t="s">
        <v>98</v>
      </c>
      <c r="C48" s="89"/>
      <c r="D48" s="25"/>
      <c r="E48" s="24"/>
      <c r="F48" s="25"/>
      <c r="G48" s="24"/>
      <c r="H48" s="2"/>
      <c r="I48" s="2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"/>
      <c r="X48" s="2"/>
      <c r="Y48" s="2"/>
      <c r="Z48" s="2"/>
    </row>
    <row r="49" spans="1:26" x14ac:dyDescent="0.25">
      <c r="A49" s="2"/>
      <c r="B49" s="2"/>
      <c r="C49" s="2"/>
      <c r="D49" s="2"/>
      <c r="E49" s="2"/>
      <c r="F49" s="2"/>
      <c r="G49" s="2"/>
      <c r="H49" s="2"/>
      <c r="I49" s="2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"/>
      <c r="X49" s="2"/>
      <c r="Y49" s="2"/>
      <c r="Z49" s="2"/>
    </row>
    <row r="50" spans="1:26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</sheetData>
  <mergeCells count="7">
    <mergeCell ref="B45:G45"/>
    <mergeCell ref="B46:E46"/>
    <mergeCell ref="Q12:X12"/>
    <mergeCell ref="D1:K1"/>
    <mergeCell ref="H11:I11"/>
    <mergeCell ref="H36:I36"/>
    <mergeCell ref="B44:K44"/>
  </mergeCells>
  <conditionalFormatting sqref="P35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13:P3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13E16C-7AAB-4FD0-AA4B-ADE876ECC701}">
  <dimension ref="A1:Z51"/>
  <sheetViews>
    <sheetView topLeftCell="A17" workbookViewId="0">
      <selection activeCell="C34" sqref="C34"/>
    </sheetView>
  </sheetViews>
  <sheetFormatPr baseColWidth="10" defaultRowHeight="15" x14ac:dyDescent="0.25"/>
  <cols>
    <col min="3" max="3" width="27.28515625" customWidth="1"/>
    <col min="16" max="16" width="15.5703125" bestFit="1" customWidth="1"/>
    <col min="17" max="17" width="2.28515625" bestFit="1" customWidth="1"/>
    <col min="18" max="19" width="2.140625" bestFit="1" customWidth="1"/>
    <col min="20" max="20" width="2.28515625" bestFit="1" customWidth="1"/>
    <col min="21" max="21" width="2" bestFit="1" customWidth="1"/>
    <col min="22" max="23" width="2.28515625" bestFit="1" customWidth="1"/>
    <col min="24" max="24" width="2.5703125" customWidth="1"/>
  </cols>
  <sheetData>
    <row r="1" spans="1:26" ht="15.75" x14ac:dyDescent="0.25">
      <c r="A1" s="1"/>
      <c r="B1" s="2"/>
      <c r="C1" s="3" t="s">
        <v>0</v>
      </c>
      <c r="D1" s="118" t="s">
        <v>99</v>
      </c>
      <c r="E1" s="118"/>
      <c r="F1" s="118"/>
      <c r="G1" s="118"/>
      <c r="H1" s="118"/>
      <c r="I1" s="118"/>
      <c r="J1" s="118"/>
      <c r="K1" s="118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4" t="s">
        <v>1</v>
      </c>
      <c r="Z1" s="4" t="s">
        <v>87</v>
      </c>
    </row>
    <row r="2" spans="1:26" ht="15.75" x14ac:dyDescent="0.25">
      <c r="A2" s="1"/>
      <c r="B2" s="2"/>
      <c r="C2" s="2"/>
      <c r="D2" s="2"/>
      <c r="E2" s="5"/>
      <c r="F2" s="3"/>
      <c r="G2" s="5"/>
      <c r="H2" s="3"/>
      <c r="I2" s="3"/>
      <c r="J2" s="7" t="s">
        <v>2</v>
      </c>
      <c r="K2" s="2" t="s">
        <v>3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90" t="s">
        <v>4</v>
      </c>
      <c r="Z2" s="77">
        <v>32.700000000000003</v>
      </c>
    </row>
    <row r="3" spans="1:26" x14ac:dyDescent="0.25">
      <c r="A3" s="1"/>
      <c r="B3" s="2"/>
      <c r="C3" s="2"/>
      <c r="D3" s="7"/>
      <c r="E3" s="2"/>
      <c r="F3" s="7"/>
      <c r="G3" s="2"/>
      <c r="H3" s="7"/>
      <c r="I3" s="7"/>
      <c r="J3" s="7"/>
      <c r="K3" s="7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90" t="s">
        <v>5</v>
      </c>
      <c r="Z3" s="77">
        <v>66.2</v>
      </c>
    </row>
    <row r="4" spans="1:26" x14ac:dyDescent="0.25">
      <c r="A4" s="10" t="s">
        <v>6</v>
      </c>
      <c r="B4" s="91">
        <v>45254</v>
      </c>
      <c r="C4" s="11"/>
      <c r="D4" s="12"/>
      <c r="E4" s="13"/>
      <c r="F4" s="14" t="s">
        <v>100</v>
      </c>
      <c r="G4" s="15"/>
      <c r="H4" s="14"/>
      <c r="I4" s="16"/>
      <c r="J4" s="7"/>
      <c r="K4" s="7"/>
      <c r="L4" s="2"/>
      <c r="M4" s="17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90" t="s">
        <v>9</v>
      </c>
      <c r="Z4" s="77">
        <v>78.7</v>
      </c>
    </row>
    <row r="5" spans="1:26" x14ac:dyDescent="0.25">
      <c r="A5" s="10" t="s">
        <v>101</v>
      </c>
      <c r="B5" s="2"/>
      <c r="C5" s="2"/>
      <c r="D5" s="7"/>
      <c r="E5" s="2"/>
      <c r="F5" s="7"/>
      <c r="G5" s="2"/>
      <c r="H5" s="7"/>
      <c r="I5" s="7"/>
      <c r="J5" s="7"/>
      <c r="K5" s="7"/>
      <c r="L5" s="2"/>
      <c r="M5" s="17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90" t="s">
        <v>11</v>
      </c>
      <c r="Z5" s="77">
        <v>60.3</v>
      </c>
    </row>
    <row r="6" spans="1:26" x14ac:dyDescent="0.25">
      <c r="A6" s="18" t="s">
        <v>90</v>
      </c>
      <c r="B6" s="2"/>
      <c r="C6" s="20"/>
      <c r="D6" s="53"/>
      <c r="E6" s="13"/>
      <c r="F6" s="10" t="s">
        <v>91</v>
      </c>
      <c r="G6" s="10"/>
      <c r="H6" s="10"/>
      <c r="I6" s="7"/>
      <c r="J6" s="7"/>
      <c r="K6" s="7"/>
      <c r="L6" s="2"/>
      <c r="M6" s="17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90" t="s">
        <v>15</v>
      </c>
      <c r="Z6" s="77">
        <v>89.4</v>
      </c>
    </row>
    <row r="7" spans="1:26" x14ac:dyDescent="0.25">
      <c r="A7" s="10" t="s">
        <v>16</v>
      </c>
      <c r="B7" s="20"/>
      <c r="C7" s="20"/>
      <c r="D7" s="53"/>
      <c r="E7" s="2"/>
      <c r="F7" s="10" t="s">
        <v>102</v>
      </c>
      <c r="G7" s="10" t="s">
        <v>103</v>
      </c>
      <c r="H7" s="10"/>
      <c r="I7" s="7"/>
      <c r="J7" s="7"/>
      <c r="K7" s="7"/>
      <c r="L7" s="2"/>
      <c r="M7" s="17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90" t="s">
        <v>17</v>
      </c>
      <c r="Z7" s="77">
        <v>41.6</v>
      </c>
    </row>
    <row r="8" spans="1:26" x14ac:dyDescent="0.25">
      <c r="A8" s="18" t="s">
        <v>104</v>
      </c>
      <c r="B8" s="24"/>
      <c r="C8" s="24"/>
      <c r="D8" s="25"/>
      <c r="E8" s="26"/>
      <c r="F8" s="27"/>
      <c r="G8" s="26"/>
      <c r="H8" s="28"/>
      <c r="I8" s="28"/>
      <c r="J8" s="28"/>
      <c r="K8" s="28"/>
      <c r="L8" s="29"/>
      <c r="M8" s="30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90" t="s">
        <v>19</v>
      </c>
      <c r="Z8" s="77">
        <v>94.2</v>
      </c>
    </row>
    <row r="9" spans="1:26" x14ac:dyDescent="0.25">
      <c r="A9" s="10" t="s">
        <v>105</v>
      </c>
      <c r="B9" s="20"/>
      <c r="C9" s="2"/>
      <c r="D9" s="7"/>
      <c r="E9" s="17"/>
      <c r="F9" s="7"/>
      <c r="G9" s="2"/>
      <c r="H9" s="7"/>
      <c r="I9" s="7"/>
      <c r="J9" s="7"/>
      <c r="K9" s="7"/>
      <c r="L9" s="2"/>
      <c r="M9" s="17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90" t="s">
        <v>21</v>
      </c>
      <c r="Z9" s="77">
        <v>30.1</v>
      </c>
    </row>
    <row r="10" spans="1:26" x14ac:dyDescent="0.25">
      <c r="A10" s="1"/>
      <c r="B10" s="2"/>
      <c r="C10" s="2"/>
      <c r="D10" s="7"/>
      <c r="E10" s="2"/>
      <c r="F10" s="7"/>
      <c r="G10" s="2"/>
      <c r="H10" s="7"/>
      <c r="I10" s="7"/>
      <c r="J10" s="7"/>
      <c r="K10" s="7"/>
      <c r="L10" s="2"/>
      <c r="M10" s="17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x14ac:dyDescent="0.25">
      <c r="A11" s="31"/>
      <c r="B11" s="32"/>
      <c r="C11" s="32"/>
      <c r="D11" s="31"/>
      <c r="E11" s="33"/>
      <c r="F11" s="31"/>
      <c r="G11" s="32"/>
      <c r="H11" s="119" t="s">
        <v>22</v>
      </c>
      <c r="I11" s="120"/>
      <c r="J11" s="34" t="s">
        <v>23</v>
      </c>
      <c r="K11" s="31"/>
      <c r="L11" s="31"/>
      <c r="M11" s="31"/>
      <c r="N11" s="31"/>
      <c r="O11" s="35" t="s">
        <v>24</v>
      </c>
      <c r="P11" s="35" t="s">
        <v>25</v>
      </c>
      <c r="Q11" s="2"/>
      <c r="R11" s="2"/>
      <c r="S11" s="2"/>
      <c r="T11" s="2"/>
      <c r="U11" s="2"/>
      <c r="V11" s="2"/>
      <c r="W11" s="17"/>
      <c r="X11" s="2"/>
      <c r="Y11" s="2"/>
      <c r="Z11" s="2"/>
    </row>
    <row r="12" spans="1:26" x14ac:dyDescent="0.25">
      <c r="A12" s="36" t="s">
        <v>26</v>
      </c>
      <c r="B12" s="37" t="s">
        <v>27</v>
      </c>
      <c r="C12" s="37" t="s">
        <v>28</v>
      </c>
      <c r="D12" s="38" t="s">
        <v>29</v>
      </c>
      <c r="E12" s="36" t="s">
        <v>30</v>
      </c>
      <c r="F12" s="37" t="s">
        <v>31</v>
      </c>
      <c r="G12" s="37" t="s">
        <v>32</v>
      </c>
      <c r="H12" s="36" t="s">
        <v>33</v>
      </c>
      <c r="I12" s="37" t="s">
        <v>34</v>
      </c>
      <c r="J12" s="39" t="s">
        <v>35</v>
      </c>
      <c r="K12" s="37" t="s">
        <v>36</v>
      </c>
      <c r="L12" s="37" t="s">
        <v>37</v>
      </c>
      <c r="M12" s="38" t="s">
        <v>38</v>
      </c>
      <c r="N12" s="37" t="s">
        <v>39</v>
      </c>
      <c r="O12" s="37" t="s">
        <v>40</v>
      </c>
      <c r="P12" s="37" t="s">
        <v>41</v>
      </c>
      <c r="Q12" s="115" t="s">
        <v>42</v>
      </c>
      <c r="R12" s="116"/>
      <c r="S12" s="116"/>
      <c r="T12" s="116"/>
      <c r="U12" s="116"/>
      <c r="V12" s="116"/>
      <c r="W12" s="116"/>
      <c r="X12" s="117"/>
      <c r="Y12" s="7"/>
      <c r="Z12" s="7"/>
    </row>
    <row r="13" spans="1:26" x14ac:dyDescent="0.25">
      <c r="A13" s="43">
        <v>7</v>
      </c>
      <c r="B13" s="43" t="s">
        <v>46</v>
      </c>
      <c r="C13" s="43" t="s">
        <v>133</v>
      </c>
      <c r="D13" s="45">
        <v>66</v>
      </c>
      <c r="E13" s="46">
        <v>45327</v>
      </c>
      <c r="F13" s="47">
        <v>69</v>
      </c>
      <c r="G13" s="46">
        <v>45330</v>
      </c>
      <c r="H13" s="49">
        <v>202.5</v>
      </c>
      <c r="I13" s="49">
        <v>85</v>
      </c>
      <c r="J13" s="50">
        <v>1</v>
      </c>
      <c r="K13" s="51">
        <v>40250</v>
      </c>
      <c r="L13" s="47">
        <v>1.1299999999999999</v>
      </c>
      <c r="M13" s="47">
        <v>284.88</v>
      </c>
      <c r="N13" s="47">
        <v>67.08</v>
      </c>
      <c r="O13" s="47">
        <v>16.45</v>
      </c>
      <c r="P13" s="47">
        <v>7572.82</v>
      </c>
      <c r="Q13" s="52" t="s">
        <v>45</v>
      </c>
      <c r="R13" s="52"/>
      <c r="S13" s="52"/>
      <c r="T13" s="52"/>
      <c r="U13" s="52"/>
      <c r="V13" s="52"/>
      <c r="W13" s="52"/>
      <c r="X13" s="7"/>
      <c r="Y13" s="7"/>
      <c r="Z13" s="7"/>
    </row>
    <row r="14" spans="1:26" x14ac:dyDescent="0.25">
      <c r="A14" s="92">
        <v>37</v>
      </c>
      <c r="B14" s="43" t="s">
        <v>106</v>
      </c>
      <c r="C14" s="43" t="s">
        <v>107</v>
      </c>
      <c r="D14" s="45">
        <v>66.25</v>
      </c>
      <c r="E14" s="46">
        <v>45327</v>
      </c>
      <c r="F14" s="47">
        <v>70.5</v>
      </c>
      <c r="G14" s="46">
        <v>45331</v>
      </c>
      <c r="H14" s="49">
        <v>202.5</v>
      </c>
      <c r="I14" s="49">
        <v>87.5</v>
      </c>
      <c r="J14" s="50">
        <v>1</v>
      </c>
      <c r="K14" s="51">
        <v>40000</v>
      </c>
      <c r="L14" s="47">
        <v>1.58</v>
      </c>
      <c r="M14" s="47">
        <v>300</v>
      </c>
      <c r="N14" s="47">
        <v>64.5</v>
      </c>
      <c r="O14" s="47">
        <v>18.149999999999999</v>
      </c>
      <c r="P14" s="47">
        <v>7560.69</v>
      </c>
      <c r="Q14" s="52" t="s">
        <v>45</v>
      </c>
      <c r="R14" s="52"/>
      <c r="S14" s="52"/>
      <c r="T14" s="52"/>
      <c r="U14" s="52"/>
      <c r="V14" s="52"/>
      <c r="W14" s="52"/>
      <c r="X14" s="7"/>
      <c r="Y14" s="7"/>
      <c r="Z14" s="7"/>
    </row>
    <row r="15" spans="1:26" x14ac:dyDescent="0.25">
      <c r="A15" s="43">
        <v>8</v>
      </c>
      <c r="B15" s="43" t="s">
        <v>46</v>
      </c>
      <c r="C15" s="43" t="s">
        <v>53</v>
      </c>
      <c r="D15" s="45">
        <v>65.75</v>
      </c>
      <c r="E15" s="46">
        <v>45326</v>
      </c>
      <c r="F15" s="47">
        <v>68.75</v>
      </c>
      <c r="G15" s="46">
        <v>45329</v>
      </c>
      <c r="H15" s="49">
        <v>212.5</v>
      </c>
      <c r="I15" s="49">
        <v>85</v>
      </c>
      <c r="J15" s="50">
        <v>1</v>
      </c>
      <c r="K15" s="51">
        <v>40500</v>
      </c>
      <c r="L15" s="47">
        <v>1.28</v>
      </c>
      <c r="M15" s="47">
        <v>284.55</v>
      </c>
      <c r="N15" s="47">
        <v>69.38</v>
      </c>
      <c r="O15" s="47">
        <v>16.45</v>
      </c>
      <c r="P15" s="47">
        <v>7493.02</v>
      </c>
      <c r="Q15" s="52" t="s">
        <v>45</v>
      </c>
      <c r="R15" s="52"/>
      <c r="S15" s="52"/>
      <c r="T15" s="52"/>
      <c r="U15" s="52"/>
      <c r="V15" s="52"/>
      <c r="W15" s="52"/>
      <c r="X15" s="7"/>
      <c r="Y15" s="7"/>
      <c r="Z15" s="7"/>
    </row>
    <row r="16" spans="1:26" x14ac:dyDescent="0.25">
      <c r="A16" s="92">
        <v>36</v>
      </c>
      <c r="B16" s="43" t="s">
        <v>106</v>
      </c>
      <c r="C16" s="43" t="s">
        <v>108</v>
      </c>
      <c r="D16" s="45">
        <v>66.5</v>
      </c>
      <c r="E16" s="46">
        <v>45327</v>
      </c>
      <c r="F16" s="47">
        <v>70.25</v>
      </c>
      <c r="G16" s="46">
        <v>45331</v>
      </c>
      <c r="H16" s="49">
        <v>202.5</v>
      </c>
      <c r="I16" s="49">
        <v>77.5</v>
      </c>
      <c r="J16" s="50">
        <v>1</v>
      </c>
      <c r="K16" s="51">
        <v>39750</v>
      </c>
      <c r="L16" s="47">
        <v>1.3</v>
      </c>
      <c r="M16" s="47">
        <v>234.6</v>
      </c>
      <c r="N16" s="47">
        <v>68.430000000000007</v>
      </c>
      <c r="O16" s="47">
        <v>15.85</v>
      </c>
      <c r="P16" s="47">
        <v>7433.97</v>
      </c>
      <c r="Q16" s="52" t="s">
        <v>45</v>
      </c>
      <c r="R16" s="52"/>
      <c r="S16" s="52"/>
      <c r="T16" s="52"/>
      <c r="U16" s="52"/>
      <c r="V16" s="52"/>
      <c r="W16" s="52"/>
      <c r="X16" s="7"/>
      <c r="Y16" s="7"/>
      <c r="Z16" s="7"/>
    </row>
    <row r="17" spans="1:26" x14ac:dyDescent="0.25">
      <c r="A17" s="43">
        <v>1</v>
      </c>
      <c r="B17" s="43" t="s">
        <v>46</v>
      </c>
      <c r="C17" s="43" t="s">
        <v>60</v>
      </c>
      <c r="D17" s="45">
        <v>67.75</v>
      </c>
      <c r="E17" s="46">
        <v>45328</v>
      </c>
      <c r="F17" s="47">
        <v>73.75</v>
      </c>
      <c r="G17" s="46">
        <v>45334</v>
      </c>
      <c r="H17" s="49">
        <v>217.5</v>
      </c>
      <c r="I17" s="49">
        <v>90</v>
      </c>
      <c r="J17" s="50">
        <v>0</v>
      </c>
      <c r="K17" s="51">
        <v>40250</v>
      </c>
      <c r="L17" s="47">
        <v>1.9</v>
      </c>
      <c r="M17" s="47">
        <v>238.78</v>
      </c>
      <c r="N17" s="47">
        <v>70.03</v>
      </c>
      <c r="O17" s="47">
        <v>14.95</v>
      </c>
      <c r="P17" s="47">
        <v>7327.01</v>
      </c>
      <c r="Q17" s="52" t="s">
        <v>45</v>
      </c>
      <c r="R17" s="52" t="s">
        <v>48</v>
      </c>
      <c r="S17" s="52"/>
      <c r="T17" s="52"/>
      <c r="U17" s="52"/>
      <c r="V17" s="52"/>
      <c r="W17" s="52"/>
      <c r="X17" s="7"/>
      <c r="Y17" s="7"/>
      <c r="Z17" s="7"/>
    </row>
    <row r="18" spans="1:26" x14ac:dyDescent="0.25">
      <c r="A18" s="43">
        <v>19</v>
      </c>
      <c r="B18" s="44" t="s">
        <v>43</v>
      </c>
      <c r="C18" s="44" t="s">
        <v>58</v>
      </c>
      <c r="D18" s="45">
        <v>69.25</v>
      </c>
      <c r="E18" s="46">
        <v>45330</v>
      </c>
      <c r="F18" s="47">
        <v>74</v>
      </c>
      <c r="G18" s="46">
        <v>45335</v>
      </c>
      <c r="H18" s="49">
        <v>213.75</v>
      </c>
      <c r="I18" s="49">
        <v>92.5</v>
      </c>
      <c r="J18" s="50">
        <v>0</v>
      </c>
      <c r="K18" s="51">
        <v>40750</v>
      </c>
      <c r="L18" s="47">
        <v>1.1499999999999999</v>
      </c>
      <c r="M18" s="47">
        <v>263.39999999999998</v>
      </c>
      <c r="N18" s="47">
        <v>64.58</v>
      </c>
      <c r="O18" s="47">
        <v>17.149999999999999</v>
      </c>
      <c r="P18" s="47">
        <v>7214.05</v>
      </c>
      <c r="Q18" s="52" t="s">
        <v>45</v>
      </c>
      <c r="R18" s="52" t="s">
        <v>48</v>
      </c>
      <c r="S18" s="52" t="s">
        <v>50</v>
      </c>
      <c r="T18" s="52"/>
      <c r="U18" s="52"/>
      <c r="V18" s="52"/>
      <c r="W18" s="52"/>
      <c r="X18" s="7"/>
      <c r="Y18" s="7"/>
      <c r="Z18" s="7"/>
    </row>
    <row r="19" spans="1:26" x14ac:dyDescent="0.25">
      <c r="A19" s="43">
        <v>3</v>
      </c>
      <c r="B19" s="43" t="s">
        <v>46</v>
      </c>
      <c r="C19" s="43" t="s">
        <v>47</v>
      </c>
      <c r="D19" s="45">
        <v>68.5</v>
      </c>
      <c r="E19" s="46">
        <v>45329</v>
      </c>
      <c r="F19" s="47">
        <v>74.5</v>
      </c>
      <c r="G19" s="46">
        <v>45335</v>
      </c>
      <c r="H19" s="49">
        <v>212.5</v>
      </c>
      <c r="I19" s="49">
        <v>87.5</v>
      </c>
      <c r="J19" s="50">
        <v>0</v>
      </c>
      <c r="K19" s="51">
        <v>40250</v>
      </c>
      <c r="L19" s="47">
        <v>1.43</v>
      </c>
      <c r="M19" s="47">
        <v>280.55</v>
      </c>
      <c r="N19" s="47">
        <v>65.099999999999994</v>
      </c>
      <c r="O19" s="47">
        <v>18.850000000000001</v>
      </c>
      <c r="P19" s="47">
        <v>7192.2</v>
      </c>
      <c r="Q19" s="52" t="s">
        <v>45</v>
      </c>
      <c r="R19" s="52" t="s">
        <v>48</v>
      </c>
      <c r="S19" s="52" t="s">
        <v>50</v>
      </c>
      <c r="T19" s="52"/>
      <c r="U19" s="52"/>
      <c r="V19" s="52"/>
      <c r="W19" s="52"/>
      <c r="X19" s="7"/>
      <c r="Y19" s="7"/>
      <c r="Z19" s="7"/>
    </row>
    <row r="20" spans="1:26" x14ac:dyDescent="0.25">
      <c r="A20" s="43">
        <v>30</v>
      </c>
      <c r="B20" s="43" t="s">
        <v>51</v>
      </c>
      <c r="C20" s="43" t="s">
        <v>52</v>
      </c>
      <c r="D20" s="45">
        <v>70.5</v>
      </c>
      <c r="E20" s="46">
        <v>45331</v>
      </c>
      <c r="F20" s="47">
        <v>75</v>
      </c>
      <c r="G20" s="46">
        <v>45336</v>
      </c>
      <c r="H20" s="49">
        <v>197.5</v>
      </c>
      <c r="I20" s="49">
        <v>75</v>
      </c>
      <c r="J20" s="50">
        <v>0</v>
      </c>
      <c r="K20" s="51">
        <v>40500</v>
      </c>
      <c r="L20" s="47">
        <v>1.25</v>
      </c>
      <c r="M20" s="47">
        <v>270</v>
      </c>
      <c r="N20" s="47">
        <v>63.63</v>
      </c>
      <c r="O20" s="47">
        <v>17.98</v>
      </c>
      <c r="P20" s="47">
        <v>7121.07</v>
      </c>
      <c r="Q20" s="52" t="s">
        <v>45</v>
      </c>
      <c r="R20" s="52" t="s">
        <v>48</v>
      </c>
      <c r="S20" s="52" t="s">
        <v>50</v>
      </c>
      <c r="T20" s="52" t="s">
        <v>54</v>
      </c>
      <c r="U20" s="52"/>
      <c r="V20" s="52"/>
      <c r="W20" s="52"/>
      <c r="X20" s="7"/>
      <c r="Y20" s="7"/>
      <c r="Z20" s="7"/>
    </row>
    <row r="21" spans="1:26" x14ac:dyDescent="0.25">
      <c r="A21" s="43">
        <v>17</v>
      </c>
      <c r="B21" s="44" t="s">
        <v>43</v>
      </c>
      <c r="C21" s="44" t="s">
        <v>44</v>
      </c>
      <c r="D21" s="45">
        <v>68.25</v>
      </c>
      <c r="E21" s="46">
        <v>45329</v>
      </c>
      <c r="F21" s="47">
        <v>71.5</v>
      </c>
      <c r="G21" s="46">
        <v>45332</v>
      </c>
      <c r="H21" s="49">
        <v>215</v>
      </c>
      <c r="I21" s="49">
        <v>95</v>
      </c>
      <c r="J21" s="50">
        <v>0</v>
      </c>
      <c r="K21" s="51">
        <v>39500</v>
      </c>
      <c r="L21" s="47">
        <v>1.25</v>
      </c>
      <c r="M21" s="47">
        <v>283.8</v>
      </c>
      <c r="N21" s="47">
        <v>67.58</v>
      </c>
      <c r="O21" s="47">
        <v>16.23</v>
      </c>
      <c r="P21" s="47">
        <v>7013.17</v>
      </c>
      <c r="Q21" s="52" t="s">
        <v>45</v>
      </c>
      <c r="R21" s="52" t="s">
        <v>48</v>
      </c>
      <c r="S21" s="52" t="s">
        <v>50</v>
      </c>
      <c r="T21" s="52" t="s">
        <v>54</v>
      </c>
      <c r="U21" s="52"/>
      <c r="V21" s="52"/>
      <c r="W21" s="52"/>
      <c r="X21" s="7"/>
      <c r="Y21" s="7"/>
      <c r="Z21" s="7"/>
    </row>
    <row r="22" spans="1:26" x14ac:dyDescent="0.25">
      <c r="A22" s="43">
        <v>22</v>
      </c>
      <c r="B22" s="44" t="s">
        <v>63</v>
      </c>
      <c r="C22" s="44" t="s">
        <v>64</v>
      </c>
      <c r="D22" s="45">
        <v>67.25</v>
      </c>
      <c r="E22" s="46">
        <v>45328</v>
      </c>
      <c r="F22" s="47">
        <v>71.75</v>
      </c>
      <c r="G22" s="46">
        <v>45332</v>
      </c>
      <c r="H22" s="49">
        <v>211.25</v>
      </c>
      <c r="I22" s="49">
        <v>85</v>
      </c>
      <c r="J22" s="50">
        <v>1</v>
      </c>
      <c r="K22" s="51">
        <v>39000</v>
      </c>
      <c r="L22" s="47">
        <v>1.28</v>
      </c>
      <c r="M22" s="47">
        <v>291.73</v>
      </c>
      <c r="N22" s="47">
        <v>65.180000000000007</v>
      </c>
      <c r="O22" s="47">
        <v>18.079999999999998</v>
      </c>
      <c r="P22" s="47">
        <v>6988.06</v>
      </c>
      <c r="Q22" s="52" t="s">
        <v>45</v>
      </c>
      <c r="R22" s="52" t="s">
        <v>48</v>
      </c>
      <c r="S22" s="52" t="s">
        <v>50</v>
      </c>
      <c r="T22" s="52" t="s">
        <v>54</v>
      </c>
      <c r="U22" s="52"/>
      <c r="V22" s="52"/>
      <c r="W22" s="52"/>
      <c r="X22" s="7"/>
      <c r="Y22" s="7"/>
      <c r="Z22" s="7"/>
    </row>
    <row r="23" spans="1:26" x14ac:dyDescent="0.25">
      <c r="A23" s="43">
        <v>23</v>
      </c>
      <c r="B23" s="44" t="s">
        <v>56</v>
      </c>
      <c r="C23" s="43" t="s">
        <v>57</v>
      </c>
      <c r="D23" s="45">
        <v>69</v>
      </c>
      <c r="E23" s="46">
        <v>45330</v>
      </c>
      <c r="F23" s="47">
        <v>73.5</v>
      </c>
      <c r="G23" s="46">
        <v>45334</v>
      </c>
      <c r="H23" s="49">
        <v>208.75</v>
      </c>
      <c r="I23" s="49">
        <v>87.5</v>
      </c>
      <c r="J23" s="50">
        <v>1</v>
      </c>
      <c r="K23" s="51">
        <v>39000</v>
      </c>
      <c r="L23" s="47">
        <v>1.83</v>
      </c>
      <c r="M23" s="47">
        <v>223.75</v>
      </c>
      <c r="N23" s="47">
        <v>66.5</v>
      </c>
      <c r="O23" s="47">
        <v>15.98</v>
      </c>
      <c r="P23" s="47">
        <v>6929.5</v>
      </c>
      <c r="Q23" s="52" t="s">
        <v>45</v>
      </c>
      <c r="R23" s="52" t="s">
        <v>48</v>
      </c>
      <c r="S23" s="52" t="s">
        <v>50</v>
      </c>
      <c r="T23" s="52" t="s">
        <v>54</v>
      </c>
      <c r="U23" s="52" t="s">
        <v>62</v>
      </c>
      <c r="V23" s="52"/>
      <c r="W23" s="52"/>
      <c r="X23" s="7"/>
      <c r="Y23" s="7"/>
      <c r="Z23" s="7"/>
    </row>
    <row r="24" spans="1:26" x14ac:dyDescent="0.25">
      <c r="A24" s="43">
        <v>2</v>
      </c>
      <c r="B24" s="43" t="s">
        <v>46</v>
      </c>
      <c r="C24" s="43" t="s">
        <v>49</v>
      </c>
      <c r="D24" s="45">
        <v>67.5</v>
      </c>
      <c r="E24" s="46">
        <v>45328</v>
      </c>
      <c r="F24" s="47">
        <v>72.75</v>
      </c>
      <c r="G24" s="46">
        <v>45333</v>
      </c>
      <c r="H24" s="49">
        <v>206.25</v>
      </c>
      <c r="I24" s="49">
        <v>85</v>
      </c>
      <c r="J24" s="50">
        <v>0</v>
      </c>
      <c r="K24" s="51">
        <v>40000</v>
      </c>
      <c r="L24" s="47">
        <v>1.1000000000000001</v>
      </c>
      <c r="M24" s="47">
        <v>284.39999999999998</v>
      </c>
      <c r="N24" s="47">
        <v>65.13</v>
      </c>
      <c r="O24" s="47">
        <v>17.63</v>
      </c>
      <c r="P24" s="47">
        <v>6613.18</v>
      </c>
      <c r="Q24" s="52"/>
      <c r="R24" s="52" t="s">
        <v>48</v>
      </c>
      <c r="S24" s="52" t="s">
        <v>50</v>
      </c>
      <c r="T24" s="52" t="s">
        <v>54</v>
      </c>
      <c r="U24" s="52" t="s">
        <v>62</v>
      </c>
      <c r="V24" s="52" t="s">
        <v>65</v>
      </c>
      <c r="W24" s="52"/>
      <c r="X24" s="7"/>
      <c r="Y24" s="7"/>
      <c r="Z24" s="7"/>
    </row>
    <row r="25" spans="1:26" x14ac:dyDescent="0.25">
      <c r="A25" s="92">
        <v>35</v>
      </c>
      <c r="B25" s="43" t="s">
        <v>106</v>
      </c>
      <c r="C25" s="43" t="s">
        <v>109</v>
      </c>
      <c r="D25" s="45">
        <v>69.5</v>
      </c>
      <c r="E25" s="46">
        <v>45330</v>
      </c>
      <c r="F25" s="47">
        <v>75.25</v>
      </c>
      <c r="G25" s="46">
        <v>45336</v>
      </c>
      <c r="H25" s="49">
        <v>208.75</v>
      </c>
      <c r="I25" s="49">
        <v>95</v>
      </c>
      <c r="J25" s="50">
        <v>1</v>
      </c>
      <c r="K25" s="51">
        <v>40000</v>
      </c>
      <c r="L25" s="47">
        <v>1.5</v>
      </c>
      <c r="M25" s="47">
        <v>271.52999999999997</v>
      </c>
      <c r="N25" s="47">
        <v>66.95</v>
      </c>
      <c r="O25" s="47">
        <v>18.899999999999999</v>
      </c>
      <c r="P25" s="47">
        <v>6601.38</v>
      </c>
      <c r="Q25" s="52"/>
      <c r="R25" s="52" t="s">
        <v>48</v>
      </c>
      <c r="S25" s="52" t="s">
        <v>50</v>
      </c>
      <c r="T25" s="52" t="s">
        <v>54</v>
      </c>
      <c r="U25" s="52" t="s">
        <v>62</v>
      </c>
      <c r="V25" s="52" t="s">
        <v>65</v>
      </c>
      <c r="W25" s="52"/>
      <c r="X25" s="7"/>
      <c r="Y25" s="7"/>
      <c r="Z25" s="7"/>
    </row>
    <row r="26" spans="1:26" x14ac:dyDescent="0.25">
      <c r="A26" s="43">
        <v>14</v>
      </c>
      <c r="B26" s="44" t="s">
        <v>68</v>
      </c>
      <c r="C26" s="44" t="s">
        <v>69</v>
      </c>
      <c r="D26" s="45">
        <v>70.5</v>
      </c>
      <c r="E26" s="46">
        <v>45331</v>
      </c>
      <c r="F26" s="47">
        <v>74.75</v>
      </c>
      <c r="G26" s="46">
        <v>45335</v>
      </c>
      <c r="H26" s="49">
        <v>198.75</v>
      </c>
      <c r="I26" s="49">
        <v>77.5</v>
      </c>
      <c r="J26" s="50">
        <v>0</v>
      </c>
      <c r="K26" s="51">
        <v>39500</v>
      </c>
      <c r="L26" s="47">
        <v>1.78</v>
      </c>
      <c r="M26" s="47">
        <v>249.3</v>
      </c>
      <c r="N26" s="47">
        <v>65.83</v>
      </c>
      <c r="O26" s="47">
        <v>18.5</v>
      </c>
      <c r="P26" s="47">
        <v>6592.23</v>
      </c>
      <c r="Q26" s="52"/>
      <c r="R26" s="52" t="s">
        <v>48</v>
      </c>
      <c r="S26" s="52" t="s">
        <v>50</v>
      </c>
      <c r="T26" s="52" t="s">
        <v>54</v>
      </c>
      <c r="U26" s="52" t="s">
        <v>62</v>
      </c>
      <c r="V26" s="52" t="s">
        <v>65</v>
      </c>
      <c r="W26" s="52"/>
      <c r="X26" s="7"/>
      <c r="Y26" s="7"/>
      <c r="Z26" s="7"/>
    </row>
    <row r="27" spans="1:26" x14ac:dyDescent="0.25">
      <c r="A27" s="43">
        <v>31</v>
      </c>
      <c r="B27" s="43" t="s">
        <v>51</v>
      </c>
      <c r="C27" s="43" t="s">
        <v>74</v>
      </c>
      <c r="D27" s="45">
        <v>71.75</v>
      </c>
      <c r="E27" s="46">
        <v>45332</v>
      </c>
      <c r="F27" s="47">
        <v>75</v>
      </c>
      <c r="G27" s="46">
        <v>45336</v>
      </c>
      <c r="H27" s="49">
        <v>201.25</v>
      </c>
      <c r="I27" s="49">
        <v>87.5</v>
      </c>
      <c r="J27" s="50">
        <v>0</v>
      </c>
      <c r="K27" s="51">
        <v>40500</v>
      </c>
      <c r="L27" s="47">
        <v>1.08</v>
      </c>
      <c r="M27" s="47">
        <v>308.88</v>
      </c>
      <c r="N27" s="47">
        <v>63.5</v>
      </c>
      <c r="O27" s="47">
        <v>20.149999999999999</v>
      </c>
      <c r="P27" s="47">
        <v>6444.87</v>
      </c>
      <c r="Q27" s="52"/>
      <c r="R27" s="52"/>
      <c r="S27" s="52" t="s">
        <v>50</v>
      </c>
      <c r="T27" s="52" t="s">
        <v>54</v>
      </c>
      <c r="U27" s="52" t="s">
        <v>62</v>
      </c>
      <c r="V27" s="52" t="s">
        <v>65</v>
      </c>
      <c r="W27" s="52" t="s">
        <v>96</v>
      </c>
      <c r="X27" s="7"/>
      <c r="Y27" s="7"/>
      <c r="Z27" s="7"/>
    </row>
    <row r="28" spans="1:26" x14ac:dyDescent="0.25">
      <c r="A28" s="43">
        <v>18</v>
      </c>
      <c r="B28" s="44" t="s">
        <v>43</v>
      </c>
      <c r="C28" s="44" t="s">
        <v>61</v>
      </c>
      <c r="D28" s="45">
        <v>72.5</v>
      </c>
      <c r="E28" s="46">
        <v>45333</v>
      </c>
      <c r="F28" s="47">
        <v>75</v>
      </c>
      <c r="G28" s="46">
        <v>45336</v>
      </c>
      <c r="H28" s="49">
        <v>210</v>
      </c>
      <c r="I28" s="49">
        <v>90</v>
      </c>
      <c r="J28" s="50">
        <v>1</v>
      </c>
      <c r="K28" s="51">
        <v>40000</v>
      </c>
      <c r="L28" s="47">
        <v>1.18</v>
      </c>
      <c r="M28" s="47">
        <v>260.08</v>
      </c>
      <c r="N28" s="47">
        <v>63.9</v>
      </c>
      <c r="O28" s="47">
        <v>17.48</v>
      </c>
      <c r="P28" s="47">
        <v>6340.25</v>
      </c>
      <c r="Q28" s="52"/>
      <c r="R28" s="52"/>
      <c r="S28" s="52"/>
      <c r="T28" s="52" t="s">
        <v>54</v>
      </c>
      <c r="U28" s="52" t="s">
        <v>62</v>
      </c>
      <c r="V28" s="52" t="s">
        <v>65</v>
      </c>
      <c r="W28" s="52" t="s">
        <v>96</v>
      </c>
      <c r="X28" s="7"/>
      <c r="Y28" s="7"/>
      <c r="Z28" s="7"/>
    </row>
    <row r="29" spans="1:26" x14ac:dyDescent="0.25">
      <c r="A29" s="43">
        <v>4</v>
      </c>
      <c r="B29" s="43" t="s">
        <v>46</v>
      </c>
      <c r="C29" s="43" t="s">
        <v>70</v>
      </c>
      <c r="D29" s="45">
        <v>66</v>
      </c>
      <c r="E29" s="46">
        <v>45327</v>
      </c>
      <c r="F29" s="47">
        <v>70.5</v>
      </c>
      <c r="G29" s="46">
        <v>45331</v>
      </c>
      <c r="H29" s="49">
        <v>215</v>
      </c>
      <c r="I29" s="49">
        <v>82.5</v>
      </c>
      <c r="J29" s="50">
        <v>1</v>
      </c>
      <c r="K29" s="51">
        <v>39500</v>
      </c>
      <c r="L29" s="47">
        <v>1.28</v>
      </c>
      <c r="M29" s="47">
        <v>271.89999999999998</v>
      </c>
      <c r="N29" s="47">
        <v>62.4</v>
      </c>
      <c r="O29" s="47">
        <v>18.3</v>
      </c>
      <c r="P29" s="47">
        <v>6337.8</v>
      </c>
      <c r="Q29" s="52"/>
      <c r="R29" s="52"/>
      <c r="S29" s="52"/>
      <c r="T29" s="52" t="s">
        <v>54</v>
      </c>
      <c r="U29" s="52" t="s">
        <v>62</v>
      </c>
      <c r="V29" s="52" t="s">
        <v>65</v>
      </c>
      <c r="W29" s="52" t="s">
        <v>96</v>
      </c>
      <c r="X29" s="7"/>
      <c r="Y29" s="7"/>
      <c r="Z29" s="7"/>
    </row>
    <row r="30" spans="1:26" x14ac:dyDescent="0.25">
      <c r="A30" s="43">
        <v>13</v>
      </c>
      <c r="B30" s="44" t="s">
        <v>68</v>
      </c>
      <c r="C30" s="44" t="s">
        <v>73</v>
      </c>
      <c r="D30" s="45">
        <v>72.75</v>
      </c>
      <c r="E30" s="46">
        <v>45333</v>
      </c>
      <c r="F30" s="47">
        <v>74.75</v>
      </c>
      <c r="G30" s="46">
        <v>45335</v>
      </c>
      <c r="H30" s="49">
        <v>192.5</v>
      </c>
      <c r="I30" s="49">
        <v>75</v>
      </c>
      <c r="J30" s="50">
        <v>0</v>
      </c>
      <c r="K30" s="51">
        <v>40750</v>
      </c>
      <c r="L30" s="47">
        <v>1.18</v>
      </c>
      <c r="M30" s="47">
        <v>296.68</v>
      </c>
      <c r="N30" s="47">
        <v>58.83</v>
      </c>
      <c r="O30" s="47">
        <v>20.2</v>
      </c>
      <c r="P30" s="47">
        <v>6306.43</v>
      </c>
      <c r="Q30" s="52"/>
      <c r="R30" s="52"/>
      <c r="S30" s="52"/>
      <c r="T30" s="52"/>
      <c r="U30" s="52" t="s">
        <v>62</v>
      </c>
      <c r="V30" s="52" t="s">
        <v>65</v>
      </c>
      <c r="W30" s="52" t="s">
        <v>96</v>
      </c>
      <c r="X30" s="7"/>
      <c r="Y30" s="7"/>
      <c r="Z30" s="7"/>
    </row>
    <row r="31" spans="1:26" x14ac:dyDescent="0.25">
      <c r="A31" s="43">
        <v>20</v>
      </c>
      <c r="B31" s="44" t="s">
        <v>66</v>
      </c>
      <c r="C31" s="44" t="s">
        <v>67</v>
      </c>
      <c r="D31" s="45">
        <v>66.5</v>
      </c>
      <c r="E31" s="46">
        <v>45327</v>
      </c>
      <c r="F31" s="47">
        <v>70.5</v>
      </c>
      <c r="G31" s="46">
        <v>45331</v>
      </c>
      <c r="H31" s="49">
        <v>197.5</v>
      </c>
      <c r="I31" s="49">
        <v>82.5</v>
      </c>
      <c r="J31" s="50">
        <v>1</v>
      </c>
      <c r="K31" s="51">
        <v>38750</v>
      </c>
      <c r="L31" s="47">
        <v>1.28</v>
      </c>
      <c r="M31" s="47">
        <v>281.63</v>
      </c>
      <c r="N31" s="47">
        <v>71.88</v>
      </c>
      <c r="O31" s="47">
        <v>16.23</v>
      </c>
      <c r="P31" s="47">
        <v>6305.85</v>
      </c>
      <c r="Q31" s="52"/>
      <c r="R31" s="52"/>
      <c r="S31" s="52"/>
      <c r="T31" s="52"/>
      <c r="U31" s="52" t="s">
        <v>62</v>
      </c>
      <c r="V31" s="52" t="s">
        <v>65</v>
      </c>
      <c r="W31" s="52" t="s">
        <v>96</v>
      </c>
      <c r="X31" s="7"/>
      <c r="Y31" s="7"/>
      <c r="Z31" s="7"/>
    </row>
    <row r="32" spans="1:26" x14ac:dyDescent="0.25">
      <c r="A32" s="43">
        <v>5</v>
      </c>
      <c r="B32" s="43" t="s">
        <v>46</v>
      </c>
      <c r="C32" s="43" t="s">
        <v>72</v>
      </c>
      <c r="D32" s="45">
        <v>67</v>
      </c>
      <c r="E32" s="46">
        <v>45328</v>
      </c>
      <c r="F32" s="47">
        <v>74.5</v>
      </c>
      <c r="G32" s="46">
        <v>45335</v>
      </c>
      <c r="H32" s="49">
        <v>221.25</v>
      </c>
      <c r="I32" s="49">
        <v>87.5</v>
      </c>
      <c r="J32" s="50">
        <v>1</v>
      </c>
      <c r="K32" s="51">
        <v>40250</v>
      </c>
      <c r="L32" s="47">
        <v>1.7</v>
      </c>
      <c r="M32" s="47">
        <v>223.98</v>
      </c>
      <c r="N32" s="47">
        <v>66.73</v>
      </c>
      <c r="O32" s="47">
        <v>17.399999999999999</v>
      </c>
      <c r="P32" s="47">
        <v>6182.17</v>
      </c>
      <c r="Q32" s="52"/>
      <c r="R32" s="52"/>
      <c r="S32" s="52"/>
      <c r="T32" s="52"/>
      <c r="U32" s="52" t="s">
        <v>62</v>
      </c>
      <c r="V32" s="52" t="s">
        <v>65</v>
      </c>
      <c r="W32" s="52" t="s">
        <v>96</v>
      </c>
      <c r="X32" s="7"/>
      <c r="Y32" s="7"/>
      <c r="Z32" s="7"/>
    </row>
    <row r="33" spans="1:26" x14ac:dyDescent="0.25">
      <c r="A33" s="43">
        <v>21</v>
      </c>
      <c r="B33" s="44" t="s">
        <v>66</v>
      </c>
      <c r="C33" s="44" t="s">
        <v>71</v>
      </c>
      <c r="D33" s="45">
        <v>66.75</v>
      </c>
      <c r="E33" s="46">
        <v>45327</v>
      </c>
      <c r="F33" s="47">
        <v>73</v>
      </c>
      <c r="G33" s="46">
        <v>45334</v>
      </c>
      <c r="H33" s="49">
        <v>216.25</v>
      </c>
      <c r="I33" s="49">
        <v>85</v>
      </c>
      <c r="J33" s="50">
        <v>1</v>
      </c>
      <c r="K33" s="51">
        <v>40000</v>
      </c>
      <c r="L33" s="47">
        <v>1.1499999999999999</v>
      </c>
      <c r="M33" s="47">
        <v>238.23</v>
      </c>
      <c r="N33" s="47">
        <v>66.25</v>
      </c>
      <c r="O33" s="47">
        <v>17.05</v>
      </c>
      <c r="P33" s="47">
        <v>6128.65</v>
      </c>
      <c r="Q33" s="52"/>
      <c r="R33" s="52"/>
      <c r="S33" s="52"/>
      <c r="T33" s="52"/>
      <c r="U33" s="52"/>
      <c r="V33" s="52" t="s">
        <v>65</v>
      </c>
      <c r="W33" s="52" t="s">
        <v>96</v>
      </c>
      <c r="X33" s="7"/>
      <c r="Y33" s="7"/>
      <c r="Z33" s="7"/>
    </row>
    <row r="34" spans="1:26" x14ac:dyDescent="0.25">
      <c r="A34" s="43">
        <v>9</v>
      </c>
      <c r="B34" s="43" t="s">
        <v>46</v>
      </c>
      <c r="C34" s="43" t="s">
        <v>134</v>
      </c>
      <c r="D34" s="45">
        <v>74</v>
      </c>
      <c r="E34" s="46">
        <v>45335</v>
      </c>
      <c r="F34" s="47">
        <v>76</v>
      </c>
      <c r="G34" s="46">
        <v>45337</v>
      </c>
      <c r="H34" s="49">
        <v>201.25</v>
      </c>
      <c r="I34" s="49">
        <v>78.75</v>
      </c>
      <c r="J34" s="50">
        <v>0</v>
      </c>
      <c r="K34" s="51">
        <v>39750</v>
      </c>
      <c r="L34" s="47">
        <v>1.45</v>
      </c>
      <c r="M34" s="47">
        <v>300.18</v>
      </c>
      <c r="N34" s="47">
        <v>59.7</v>
      </c>
      <c r="O34" s="47">
        <v>20.3</v>
      </c>
      <c r="P34" s="47">
        <v>6019.9</v>
      </c>
      <c r="Q34" s="52"/>
      <c r="R34" s="52"/>
      <c r="S34" s="52"/>
      <c r="T34" s="52"/>
      <c r="U34" s="52"/>
      <c r="V34" s="52" t="s">
        <v>65</v>
      </c>
      <c r="W34" s="52" t="s">
        <v>96</v>
      </c>
      <c r="X34" s="7"/>
      <c r="Y34" s="7"/>
      <c r="Z34" s="7"/>
    </row>
    <row r="35" spans="1:26" x14ac:dyDescent="0.25">
      <c r="A35" s="43">
        <v>6</v>
      </c>
      <c r="B35" s="43" t="s">
        <v>46</v>
      </c>
      <c r="C35" s="43" t="s">
        <v>55</v>
      </c>
      <c r="D35" s="45">
        <v>72.25</v>
      </c>
      <c r="E35" s="46">
        <v>45333</v>
      </c>
      <c r="F35" s="47">
        <v>76.5</v>
      </c>
      <c r="G35" s="46">
        <v>45337</v>
      </c>
      <c r="H35" s="49">
        <v>192.5</v>
      </c>
      <c r="I35" s="49">
        <v>80</v>
      </c>
      <c r="J35" s="50">
        <v>0</v>
      </c>
      <c r="K35" s="51">
        <v>39750</v>
      </c>
      <c r="L35" s="47">
        <v>1.4</v>
      </c>
      <c r="M35" s="47">
        <v>226.73</v>
      </c>
      <c r="N35" s="47">
        <v>62.88</v>
      </c>
      <c r="O35" s="47">
        <v>17.55</v>
      </c>
      <c r="P35" s="47">
        <v>5672.14</v>
      </c>
      <c r="Q35" s="52"/>
      <c r="R35" s="52"/>
      <c r="S35" s="52"/>
      <c r="T35" s="52"/>
      <c r="U35" s="52"/>
      <c r="V35" s="52"/>
      <c r="W35" s="52" t="s">
        <v>96</v>
      </c>
      <c r="X35" s="7"/>
      <c r="Y35" s="7"/>
      <c r="Z35" s="7"/>
    </row>
    <row r="36" spans="1:26" x14ac:dyDescent="0.25">
      <c r="A36" s="93"/>
      <c r="B36" s="94"/>
      <c r="C36" s="94"/>
      <c r="D36" s="95"/>
      <c r="E36" s="96"/>
      <c r="F36" s="97"/>
      <c r="G36" s="96"/>
      <c r="H36" s="54"/>
      <c r="I36" s="54"/>
      <c r="J36" s="54"/>
      <c r="K36" s="57"/>
      <c r="L36" s="57"/>
      <c r="M36" s="57"/>
      <c r="N36" s="57"/>
      <c r="O36" s="57"/>
      <c r="P36" s="5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spans="1:26" x14ac:dyDescent="0.25">
      <c r="A37" s="2"/>
      <c r="B37" s="2"/>
      <c r="C37" s="2"/>
      <c r="D37" s="2"/>
      <c r="E37" s="2"/>
      <c r="F37" s="2"/>
      <c r="G37" s="2"/>
      <c r="H37" s="121" t="s">
        <v>110</v>
      </c>
      <c r="I37" s="122"/>
      <c r="J37" s="34" t="s">
        <v>23</v>
      </c>
      <c r="K37" s="2"/>
      <c r="L37" s="2"/>
      <c r="M37" s="2"/>
      <c r="N37" s="2"/>
      <c r="O37" s="2"/>
      <c r="P37" s="35" t="s">
        <v>25</v>
      </c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x14ac:dyDescent="0.25">
      <c r="A38" s="31"/>
      <c r="B38" s="32"/>
      <c r="C38" s="32"/>
      <c r="D38" s="37" t="s">
        <v>29</v>
      </c>
      <c r="E38" s="36" t="s">
        <v>30</v>
      </c>
      <c r="F38" s="37" t="s">
        <v>31</v>
      </c>
      <c r="G38" s="36" t="s">
        <v>32</v>
      </c>
      <c r="H38" s="36" t="s">
        <v>33</v>
      </c>
      <c r="I38" s="37" t="s">
        <v>34</v>
      </c>
      <c r="J38" s="39" t="s">
        <v>35</v>
      </c>
      <c r="K38" s="37" t="s">
        <v>36</v>
      </c>
      <c r="L38" s="38" t="s">
        <v>37</v>
      </c>
      <c r="M38" s="37" t="s">
        <v>38</v>
      </c>
      <c r="N38" s="37" t="s">
        <v>39</v>
      </c>
      <c r="O38" s="37" t="s">
        <v>111</v>
      </c>
      <c r="P38" s="37" t="s">
        <v>41</v>
      </c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x14ac:dyDescent="0.25">
      <c r="A39" s="31"/>
      <c r="B39" s="32"/>
      <c r="C39" s="58" t="s">
        <v>76</v>
      </c>
      <c r="D39" s="59">
        <f>AVERAGE(D13:D35)</f>
        <v>68.782608695652172</v>
      </c>
      <c r="E39" s="60">
        <f t="shared" ref="E39:P39" si="0">AVERAGE(E13:E35)</f>
        <v>45329.391304347824</v>
      </c>
      <c r="F39" s="59">
        <f t="shared" si="0"/>
        <v>73.086956521739125</v>
      </c>
      <c r="G39" s="60">
        <f t="shared" si="0"/>
        <v>45333.695652173912</v>
      </c>
      <c r="H39" s="61">
        <f t="shared" si="0"/>
        <v>206.84782608695653</v>
      </c>
      <c r="I39" s="61">
        <f t="shared" si="0"/>
        <v>84.945652173913047</v>
      </c>
      <c r="J39" s="59">
        <f t="shared" si="0"/>
        <v>0.52173913043478259</v>
      </c>
      <c r="K39" s="62">
        <f t="shared" si="0"/>
        <v>39934.782608695656</v>
      </c>
      <c r="L39" s="59">
        <f t="shared" si="0"/>
        <v>1.3678260869565217</v>
      </c>
      <c r="M39" s="59">
        <f t="shared" si="0"/>
        <v>268.24173913043478</v>
      </c>
      <c r="N39" s="59">
        <f t="shared" si="0"/>
        <v>65.476956521739154</v>
      </c>
      <c r="O39" s="59">
        <f t="shared" si="0"/>
        <v>17.643913043478261</v>
      </c>
      <c r="P39" s="59">
        <f t="shared" si="0"/>
        <v>6756.104782608696</v>
      </c>
      <c r="Q39" s="32"/>
      <c r="R39" s="32"/>
      <c r="S39" s="32"/>
      <c r="T39" s="32"/>
      <c r="U39" s="32"/>
      <c r="V39" s="32"/>
      <c r="W39" s="2"/>
      <c r="X39" s="2"/>
      <c r="Y39" s="2"/>
      <c r="Z39" s="2"/>
    </row>
    <row r="40" spans="1:26" x14ac:dyDescent="0.25">
      <c r="A40" s="31"/>
      <c r="B40" s="32"/>
      <c r="C40" s="58" t="s">
        <v>77</v>
      </c>
      <c r="D40" s="85">
        <v>1.85633</v>
      </c>
      <c r="E40" s="60"/>
      <c r="F40" s="85">
        <v>2.4307400000000001</v>
      </c>
      <c r="G40" s="60"/>
      <c r="H40" s="85">
        <v>7.7747799999999998</v>
      </c>
      <c r="I40" s="85">
        <v>8.4446600000000007</v>
      </c>
      <c r="J40" s="59"/>
      <c r="K40" s="67">
        <v>1354.59</v>
      </c>
      <c r="L40" s="85">
        <v>0.26901999999999998</v>
      </c>
      <c r="M40" s="85">
        <v>12.90122</v>
      </c>
      <c r="N40" s="85">
        <v>2.54603</v>
      </c>
      <c r="O40" s="98">
        <v>1.3754900000000001</v>
      </c>
      <c r="P40" s="63">
        <v>798.40153999999995</v>
      </c>
      <c r="Q40" s="32"/>
      <c r="R40" s="32"/>
      <c r="S40" s="32"/>
      <c r="T40" s="32"/>
      <c r="U40" s="32"/>
      <c r="V40" s="32"/>
      <c r="W40" s="2"/>
      <c r="X40" s="2"/>
      <c r="Y40" s="2"/>
      <c r="Z40" s="2"/>
    </row>
    <row r="41" spans="1:26" x14ac:dyDescent="0.25">
      <c r="A41" s="31"/>
      <c r="B41" s="32"/>
      <c r="C41" s="58" t="s">
        <v>78</v>
      </c>
      <c r="D41" s="66">
        <v>1.91</v>
      </c>
      <c r="E41" s="60"/>
      <c r="F41" s="66">
        <v>2.36</v>
      </c>
      <c r="G41" s="60"/>
      <c r="H41" s="65">
        <v>2.66</v>
      </c>
      <c r="I41" s="65">
        <v>7.04</v>
      </c>
      <c r="J41" s="59"/>
      <c r="K41" s="67">
        <v>2.4</v>
      </c>
      <c r="L41" s="66">
        <v>13.96</v>
      </c>
      <c r="M41" s="66">
        <v>3.41</v>
      </c>
      <c r="N41" s="66">
        <v>2.75</v>
      </c>
      <c r="O41" s="99">
        <v>5.52</v>
      </c>
      <c r="P41" s="66">
        <v>8.3699999999999992</v>
      </c>
      <c r="Q41" s="32"/>
      <c r="R41" s="32"/>
      <c r="S41" s="32"/>
      <c r="T41" s="32"/>
      <c r="U41" s="32"/>
      <c r="V41" s="32"/>
      <c r="W41" s="2"/>
      <c r="X41" s="2"/>
      <c r="Y41" s="2"/>
      <c r="Z41" s="2"/>
    </row>
    <row r="42" spans="1:26" x14ac:dyDescent="0.25">
      <c r="A42" s="31"/>
      <c r="B42" s="32"/>
      <c r="C42" s="58" t="s">
        <v>79</v>
      </c>
      <c r="D42" s="59">
        <f>MAX(D13:D35)</f>
        <v>74</v>
      </c>
      <c r="E42" s="60">
        <f t="shared" ref="E42:P42" si="1">MAX(E13:E35)</f>
        <v>45335</v>
      </c>
      <c r="F42" s="59">
        <f t="shared" si="1"/>
        <v>76.5</v>
      </c>
      <c r="G42" s="60">
        <f t="shared" si="1"/>
        <v>45337</v>
      </c>
      <c r="H42" s="61">
        <f t="shared" si="1"/>
        <v>221.25</v>
      </c>
      <c r="I42" s="61">
        <f t="shared" si="1"/>
        <v>95</v>
      </c>
      <c r="J42" s="61">
        <f t="shared" si="1"/>
        <v>1</v>
      </c>
      <c r="K42" s="62">
        <f t="shared" si="1"/>
        <v>40750</v>
      </c>
      <c r="L42" s="59">
        <f t="shared" si="1"/>
        <v>1.9</v>
      </c>
      <c r="M42" s="59">
        <f t="shared" si="1"/>
        <v>308.88</v>
      </c>
      <c r="N42" s="59">
        <f t="shared" si="1"/>
        <v>71.88</v>
      </c>
      <c r="O42" s="59">
        <f t="shared" si="1"/>
        <v>20.3</v>
      </c>
      <c r="P42" s="59">
        <f t="shared" si="1"/>
        <v>7572.82</v>
      </c>
      <c r="Q42" s="32"/>
      <c r="R42" s="32"/>
      <c r="S42" s="32"/>
      <c r="T42" s="32"/>
      <c r="U42" s="32"/>
      <c r="V42" s="32"/>
      <c r="W42" s="2"/>
      <c r="X42" s="2"/>
      <c r="Y42" s="2"/>
      <c r="Z42" s="2"/>
    </row>
    <row r="43" spans="1:26" x14ac:dyDescent="0.25">
      <c r="A43" s="31"/>
      <c r="B43" s="32"/>
      <c r="C43" s="58" t="s">
        <v>80</v>
      </c>
      <c r="D43" s="59">
        <f>MIN(D13:D35)</f>
        <v>65.75</v>
      </c>
      <c r="E43" s="60">
        <f t="shared" ref="E43:P43" si="2">MIN(E13:E35)</f>
        <v>45326</v>
      </c>
      <c r="F43" s="59">
        <f t="shared" si="2"/>
        <v>68.75</v>
      </c>
      <c r="G43" s="60">
        <f t="shared" si="2"/>
        <v>45329</v>
      </c>
      <c r="H43" s="61">
        <f t="shared" si="2"/>
        <v>192.5</v>
      </c>
      <c r="I43" s="61">
        <f t="shared" si="2"/>
        <v>75</v>
      </c>
      <c r="J43" s="61">
        <f t="shared" si="2"/>
        <v>0</v>
      </c>
      <c r="K43" s="62">
        <f t="shared" si="2"/>
        <v>38750</v>
      </c>
      <c r="L43" s="59">
        <f t="shared" si="2"/>
        <v>1.08</v>
      </c>
      <c r="M43" s="59">
        <f t="shared" si="2"/>
        <v>223.75</v>
      </c>
      <c r="N43" s="59">
        <f t="shared" si="2"/>
        <v>58.83</v>
      </c>
      <c r="O43" s="59">
        <f t="shared" si="2"/>
        <v>14.95</v>
      </c>
      <c r="P43" s="59">
        <f t="shared" si="2"/>
        <v>5672.14</v>
      </c>
      <c r="Q43" s="32"/>
      <c r="R43" s="32"/>
      <c r="S43" s="32"/>
      <c r="T43" s="32"/>
      <c r="U43" s="32"/>
      <c r="V43" s="32"/>
      <c r="W43" s="2"/>
      <c r="X43" s="2"/>
      <c r="Y43" s="2"/>
      <c r="Z43" s="2"/>
    </row>
    <row r="44" spans="1:26" ht="18.75" x14ac:dyDescent="0.3">
      <c r="A44" s="68"/>
      <c r="B44" s="69"/>
      <c r="C44" s="70"/>
      <c r="D44" s="71" t="s">
        <v>81</v>
      </c>
      <c r="E44" s="72"/>
      <c r="F44" s="71" t="s">
        <v>81</v>
      </c>
      <c r="G44" s="72"/>
      <c r="H44" s="71" t="s">
        <v>81</v>
      </c>
      <c r="I44" s="71" t="s">
        <v>81</v>
      </c>
      <c r="J44" s="72"/>
      <c r="K44" s="71" t="s">
        <v>82</v>
      </c>
      <c r="L44" s="71" t="s">
        <v>81</v>
      </c>
      <c r="M44" s="71" t="s">
        <v>81</v>
      </c>
      <c r="N44" s="71" t="s">
        <v>81</v>
      </c>
      <c r="O44" s="71" t="s">
        <v>81</v>
      </c>
      <c r="P44" s="71" t="s">
        <v>81</v>
      </c>
      <c r="Q44" s="73"/>
      <c r="R44" s="73"/>
      <c r="S44" s="73"/>
      <c r="T44" s="73"/>
      <c r="U44" s="73"/>
      <c r="V44" s="73"/>
      <c r="W44" s="73"/>
      <c r="X44" s="73"/>
      <c r="Y44" s="73"/>
      <c r="Z44" s="73"/>
    </row>
    <row r="45" spans="1:26" x14ac:dyDescent="0.25">
      <c r="A45" s="7"/>
      <c r="B45" s="113" t="s">
        <v>83</v>
      </c>
      <c r="C45" s="113"/>
      <c r="D45" s="113"/>
      <c r="E45" s="113"/>
      <c r="F45" s="113"/>
      <c r="G45" s="113"/>
      <c r="H45" s="113"/>
      <c r="I45" s="113"/>
      <c r="J45" s="113"/>
      <c r="K45" s="113"/>
      <c r="L45" s="25"/>
      <c r="M45" s="31"/>
      <c r="N45" s="7"/>
      <c r="O45" s="7"/>
      <c r="P45" s="7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x14ac:dyDescent="0.25">
      <c r="A46" s="7"/>
      <c r="B46" s="113" t="s">
        <v>84</v>
      </c>
      <c r="C46" s="113"/>
      <c r="D46" s="113"/>
      <c r="E46" s="113"/>
      <c r="F46" s="113"/>
      <c r="G46" s="114"/>
      <c r="H46" s="25"/>
      <c r="I46" s="25"/>
      <c r="J46" s="25"/>
      <c r="K46" s="25"/>
      <c r="L46" s="25"/>
      <c r="M46" s="31"/>
      <c r="N46" s="7"/>
      <c r="O46" s="7"/>
      <c r="P46" s="7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x14ac:dyDescent="0.25">
      <c r="A47" s="7"/>
      <c r="B47" s="113" t="s">
        <v>85</v>
      </c>
      <c r="C47" s="113"/>
      <c r="D47" s="113"/>
      <c r="E47" s="113"/>
      <c r="F47" s="25"/>
      <c r="G47" s="24"/>
      <c r="H47" s="25"/>
      <c r="I47" s="25"/>
      <c r="J47" s="25"/>
      <c r="K47" s="25"/>
      <c r="L47" s="25"/>
      <c r="M47" s="76"/>
      <c r="N47" s="7"/>
      <c r="O47" s="7"/>
      <c r="P47" s="7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x14ac:dyDescent="0.25">
      <c r="A48" s="7"/>
      <c r="B48" s="24" t="s">
        <v>97</v>
      </c>
      <c r="C48" s="24"/>
      <c r="D48" s="24"/>
      <c r="E48" s="24"/>
      <c r="F48" s="24"/>
      <c r="G48" s="24"/>
      <c r="H48" s="24"/>
      <c r="I48" s="24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"/>
      <c r="X48" s="2"/>
      <c r="Y48" s="2"/>
      <c r="Z48" s="2"/>
    </row>
    <row r="49" spans="1:26" x14ac:dyDescent="0.25">
      <c r="A49" s="7"/>
      <c r="B49" s="24" t="s">
        <v>98</v>
      </c>
      <c r="C49" s="89"/>
      <c r="D49" s="25"/>
      <c r="E49" s="24"/>
      <c r="F49" s="25"/>
      <c r="G49" s="24"/>
      <c r="H49" s="2"/>
      <c r="I49" s="2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"/>
      <c r="X49" s="2"/>
      <c r="Y49" s="2"/>
      <c r="Z49" s="2"/>
    </row>
    <row r="50" spans="1:26" x14ac:dyDescent="0.25">
      <c r="A50" s="2"/>
      <c r="B50" s="2"/>
      <c r="C50" s="2"/>
      <c r="D50" s="2"/>
      <c r="E50" s="2"/>
      <c r="F50" s="2"/>
      <c r="G50" s="2"/>
      <c r="H50" s="2"/>
      <c r="I50" s="2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"/>
      <c r="X50" s="2"/>
      <c r="Y50" s="2"/>
      <c r="Z50" s="2"/>
    </row>
    <row r="51" spans="1:26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</sheetData>
  <mergeCells count="7">
    <mergeCell ref="B46:G46"/>
    <mergeCell ref="B47:E47"/>
    <mergeCell ref="Q12:X12"/>
    <mergeCell ref="D1:K1"/>
    <mergeCell ref="H11:I11"/>
    <mergeCell ref="H37:I37"/>
    <mergeCell ref="B45:K45"/>
  </mergeCells>
  <conditionalFormatting sqref="P3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13:P35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50CEDF-1092-43EA-A98B-034A90433A18}">
  <dimension ref="A1:AI48"/>
  <sheetViews>
    <sheetView topLeftCell="B1" workbookViewId="0">
      <selection activeCell="D1" sqref="D1:K1"/>
    </sheetView>
  </sheetViews>
  <sheetFormatPr baseColWidth="10" defaultRowHeight="15" x14ac:dyDescent="0.25"/>
  <cols>
    <col min="3" max="3" width="27.140625" customWidth="1"/>
    <col min="10" max="10" width="12.5703125" bestFit="1" customWidth="1"/>
    <col min="16" max="16" width="13.85546875" bestFit="1" customWidth="1"/>
    <col min="17" max="17" width="2.28515625" bestFit="1" customWidth="1"/>
    <col min="18" max="19" width="2.140625" bestFit="1" customWidth="1"/>
    <col min="20" max="20" width="2.28515625" bestFit="1" customWidth="1"/>
    <col min="21" max="22" width="2" bestFit="1" customWidth="1"/>
    <col min="23" max="24" width="2.28515625" bestFit="1" customWidth="1"/>
    <col min="25" max="25" width="1.5703125" bestFit="1" customWidth="1"/>
  </cols>
  <sheetData>
    <row r="1" spans="1:35" ht="15.75" x14ac:dyDescent="0.25">
      <c r="A1" s="1"/>
      <c r="B1" s="2"/>
      <c r="C1" s="3" t="s">
        <v>0</v>
      </c>
      <c r="D1" s="118" t="s">
        <v>112</v>
      </c>
      <c r="E1" s="118"/>
      <c r="F1" s="118"/>
      <c r="G1" s="118"/>
      <c r="H1" s="118"/>
      <c r="I1" s="118"/>
      <c r="J1" s="118"/>
      <c r="K1" s="118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</row>
    <row r="2" spans="1:35" ht="15.75" x14ac:dyDescent="0.25">
      <c r="A2" s="1"/>
      <c r="B2" s="2"/>
      <c r="C2" s="2"/>
      <c r="D2" s="2"/>
      <c r="E2" s="5"/>
      <c r="F2" s="3"/>
      <c r="G2" s="5"/>
      <c r="H2" s="3"/>
      <c r="I2" s="3"/>
      <c r="J2" s="2"/>
      <c r="K2" s="7"/>
      <c r="L2" s="2"/>
      <c r="M2" s="7" t="s">
        <v>2</v>
      </c>
      <c r="N2" s="8" t="s">
        <v>113</v>
      </c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55" t="s">
        <v>1</v>
      </c>
      <c r="AA2" s="100" t="s">
        <v>87</v>
      </c>
      <c r="AB2" s="2"/>
      <c r="AC2" s="2"/>
      <c r="AD2" s="2"/>
      <c r="AE2" s="2"/>
      <c r="AF2" s="2"/>
      <c r="AG2" s="2"/>
      <c r="AH2" s="2"/>
      <c r="AI2" s="2"/>
    </row>
    <row r="3" spans="1:35" x14ac:dyDescent="0.25">
      <c r="A3" s="1"/>
      <c r="B3" s="10"/>
      <c r="C3" s="2"/>
      <c r="D3" s="7"/>
      <c r="E3" s="2"/>
      <c r="F3" s="7"/>
      <c r="G3" s="2"/>
      <c r="H3" s="7"/>
      <c r="I3" s="7"/>
      <c r="J3" s="7"/>
      <c r="K3" s="7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90" t="s">
        <v>4</v>
      </c>
      <c r="AA3" s="77">
        <v>32.700000000000003</v>
      </c>
      <c r="AB3" s="2"/>
      <c r="AC3" s="2"/>
      <c r="AD3" s="2"/>
      <c r="AE3" s="2"/>
      <c r="AF3" s="2"/>
      <c r="AG3" s="2"/>
      <c r="AH3" s="2"/>
      <c r="AI3" s="2"/>
    </row>
    <row r="4" spans="1:35" x14ac:dyDescent="0.25">
      <c r="A4" s="10" t="s">
        <v>114</v>
      </c>
      <c r="B4" s="10"/>
      <c r="C4" s="26"/>
      <c r="D4" s="26"/>
      <c r="E4" s="13"/>
      <c r="F4" s="14" t="s">
        <v>115</v>
      </c>
      <c r="G4" s="15"/>
      <c r="H4" s="14"/>
      <c r="I4" s="16"/>
      <c r="J4" s="7"/>
      <c r="K4" s="7"/>
      <c r="L4" s="2"/>
      <c r="M4" s="17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90" t="s">
        <v>5</v>
      </c>
      <c r="AA4" s="77">
        <v>66.2</v>
      </c>
      <c r="AB4" s="2"/>
      <c r="AC4" s="2"/>
      <c r="AD4" s="2"/>
      <c r="AE4" s="2"/>
      <c r="AF4" s="2"/>
      <c r="AG4" s="2"/>
      <c r="AH4" s="2"/>
      <c r="AI4" s="2"/>
    </row>
    <row r="5" spans="1:35" x14ac:dyDescent="0.25">
      <c r="A5" s="10" t="s">
        <v>10</v>
      </c>
      <c r="B5" s="2"/>
      <c r="C5" s="26"/>
      <c r="D5" s="26"/>
      <c r="E5" s="2"/>
      <c r="F5" s="7"/>
      <c r="G5" s="2"/>
      <c r="H5" s="7"/>
      <c r="I5" s="7"/>
      <c r="J5" s="7"/>
      <c r="K5" s="7"/>
      <c r="L5" s="2"/>
      <c r="M5" s="17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90" t="s">
        <v>9</v>
      </c>
      <c r="AA5" s="77">
        <v>78.7</v>
      </c>
      <c r="AB5" s="2"/>
      <c r="AC5" s="2"/>
      <c r="AD5" s="2"/>
      <c r="AE5" s="2"/>
      <c r="AF5" s="2"/>
      <c r="AG5" s="2"/>
      <c r="AH5" s="2"/>
      <c r="AI5" s="2"/>
    </row>
    <row r="6" spans="1:35" x14ac:dyDescent="0.25">
      <c r="A6" s="18" t="s">
        <v>116</v>
      </c>
      <c r="B6" s="2"/>
      <c r="C6" s="26"/>
      <c r="D6" s="26"/>
      <c r="E6" s="18" t="s">
        <v>117</v>
      </c>
      <c r="F6" s="28"/>
      <c r="G6" s="28"/>
      <c r="H6" s="28"/>
      <c r="I6" s="7"/>
      <c r="J6" s="7"/>
      <c r="K6" s="7"/>
      <c r="L6" s="2"/>
      <c r="M6" s="17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90" t="s">
        <v>11</v>
      </c>
      <c r="AA6" s="77">
        <v>60.3</v>
      </c>
      <c r="AB6" s="2"/>
      <c r="AC6" s="2"/>
      <c r="AD6" s="2"/>
      <c r="AE6" s="2"/>
      <c r="AF6" s="2"/>
      <c r="AG6" s="2"/>
      <c r="AH6" s="2"/>
      <c r="AI6" s="2"/>
    </row>
    <row r="7" spans="1:35" ht="17.25" x14ac:dyDescent="0.25">
      <c r="A7" s="10" t="s">
        <v>16</v>
      </c>
      <c r="B7" s="20"/>
      <c r="C7" s="20"/>
      <c r="D7" s="25"/>
      <c r="E7" s="29"/>
      <c r="F7" s="28"/>
      <c r="G7" s="2"/>
      <c r="H7" s="101" t="s">
        <v>102</v>
      </c>
      <c r="I7" s="101" t="s">
        <v>118</v>
      </c>
      <c r="J7" s="7"/>
      <c r="K7" s="7"/>
      <c r="L7" s="2"/>
      <c r="M7" s="17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90" t="s">
        <v>15</v>
      </c>
      <c r="AA7" s="77">
        <v>89.4</v>
      </c>
      <c r="AB7" s="2"/>
      <c r="AC7" s="2"/>
      <c r="AD7" s="2"/>
      <c r="AE7" s="2"/>
      <c r="AF7" s="2"/>
      <c r="AG7" s="2"/>
      <c r="AH7" s="2"/>
      <c r="AI7" s="2"/>
    </row>
    <row r="8" spans="1:35" x14ac:dyDescent="0.25">
      <c r="A8" s="18" t="s">
        <v>104</v>
      </c>
      <c r="B8" s="24"/>
      <c r="C8" s="24"/>
      <c r="D8" s="25"/>
      <c r="E8" s="25"/>
      <c r="F8" s="28"/>
      <c r="G8" s="28"/>
      <c r="H8" s="28"/>
      <c r="I8" s="28"/>
      <c r="J8" s="28"/>
      <c r="K8" s="28"/>
      <c r="L8" s="29"/>
      <c r="M8" s="30"/>
      <c r="N8" s="29"/>
      <c r="O8" s="29"/>
      <c r="P8" s="29"/>
      <c r="Q8" s="29"/>
      <c r="R8" s="29"/>
      <c r="S8" s="29"/>
      <c r="T8" s="29"/>
      <c r="U8" s="29"/>
      <c r="V8" s="29"/>
      <c r="W8" s="2"/>
      <c r="X8" s="2"/>
      <c r="Y8" s="2"/>
      <c r="Z8" s="90" t="s">
        <v>17</v>
      </c>
      <c r="AA8" s="77">
        <v>41.6</v>
      </c>
      <c r="AB8" s="29"/>
      <c r="AC8" s="29"/>
      <c r="AD8" s="29"/>
      <c r="AE8" s="29"/>
      <c r="AF8" s="29"/>
      <c r="AG8" s="29"/>
      <c r="AH8" s="29"/>
      <c r="AI8" s="29"/>
    </row>
    <row r="9" spans="1:35" x14ac:dyDescent="0.25">
      <c r="A9" s="10" t="s">
        <v>119</v>
      </c>
      <c r="B9" s="20"/>
      <c r="C9" s="2"/>
      <c r="D9" s="28"/>
      <c r="E9" s="30"/>
      <c r="F9" s="28"/>
      <c r="G9" s="2"/>
      <c r="H9" s="7"/>
      <c r="I9" s="7"/>
      <c r="J9" s="7"/>
      <c r="K9" s="7"/>
      <c r="L9" s="2"/>
      <c r="M9" s="17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90" t="s">
        <v>19</v>
      </c>
      <c r="AA9" s="77">
        <v>94.2</v>
      </c>
      <c r="AB9" s="2"/>
      <c r="AC9" s="2"/>
      <c r="AD9" s="2"/>
      <c r="AE9" s="2"/>
      <c r="AF9" s="2"/>
      <c r="AG9" s="2"/>
      <c r="AH9" s="2"/>
      <c r="AI9" s="2"/>
    </row>
    <row r="10" spans="1:35" x14ac:dyDescent="0.25">
      <c r="A10" s="1"/>
      <c r="B10" s="2"/>
      <c r="C10" s="2"/>
      <c r="D10" s="28"/>
      <c r="E10" s="25"/>
      <c r="F10" s="28"/>
      <c r="G10" s="2"/>
      <c r="H10" s="7"/>
      <c r="I10" s="7"/>
      <c r="J10" s="7"/>
      <c r="K10" s="7"/>
      <c r="L10" s="2"/>
      <c r="M10" s="17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90" t="s">
        <v>21</v>
      </c>
      <c r="AA10" s="77">
        <v>30.1</v>
      </c>
      <c r="AB10" s="2"/>
      <c r="AC10" s="2"/>
      <c r="AD10" s="2"/>
      <c r="AE10" s="2"/>
      <c r="AF10" s="2"/>
      <c r="AG10" s="2"/>
      <c r="AH10" s="2"/>
      <c r="AI10" s="2"/>
    </row>
    <row r="11" spans="1:35" ht="30" x14ac:dyDescent="0.25">
      <c r="A11" s="31"/>
      <c r="B11" s="32"/>
      <c r="C11" s="32"/>
      <c r="D11" s="31"/>
      <c r="E11" s="33"/>
      <c r="F11" s="31"/>
      <c r="G11" s="32"/>
      <c r="H11" s="102" t="s">
        <v>22</v>
      </c>
      <c r="I11" s="103"/>
      <c r="J11" s="106" t="s">
        <v>23</v>
      </c>
      <c r="K11" s="31"/>
      <c r="L11" s="31"/>
      <c r="M11" s="31"/>
      <c r="N11" s="31"/>
      <c r="O11" s="35" t="s">
        <v>24</v>
      </c>
      <c r="P11" s="104" t="s">
        <v>25</v>
      </c>
      <c r="Q11" s="2"/>
      <c r="R11" s="2"/>
      <c r="S11" s="2"/>
      <c r="T11" s="2"/>
      <c r="U11" s="2"/>
      <c r="V11" s="17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</row>
    <row r="12" spans="1:35" x14ac:dyDescent="0.25">
      <c r="A12" s="36" t="s">
        <v>26</v>
      </c>
      <c r="B12" s="37" t="s">
        <v>27</v>
      </c>
      <c r="C12" s="37" t="s">
        <v>28</v>
      </c>
      <c r="D12" s="38" t="s">
        <v>29</v>
      </c>
      <c r="E12" s="36" t="s">
        <v>30</v>
      </c>
      <c r="F12" s="37" t="s">
        <v>31</v>
      </c>
      <c r="G12" s="37" t="s">
        <v>32</v>
      </c>
      <c r="H12" s="36" t="s">
        <v>33</v>
      </c>
      <c r="I12" s="37" t="s">
        <v>34</v>
      </c>
      <c r="J12" s="39" t="s">
        <v>35</v>
      </c>
      <c r="K12" s="37" t="s">
        <v>36</v>
      </c>
      <c r="L12" s="37" t="s">
        <v>37</v>
      </c>
      <c r="M12" s="38" t="s">
        <v>120</v>
      </c>
      <c r="N12" s="37" t="s">
        <v>39</v>
      </c>
      <c r="O12" s="37" t="s">
        <v>40</v>
      </c>
      <c r="P12" s="37" t="s">
        <v>121</v>
      </c>
      <c r="Q12" s="115" t="s">
        <v>42</v>
      </c>
      <c r="R12" s="116"/>
      <c r="S12" s="116"/>
      <c r="T12" s="116"/>
      <c r="U12" s="116"/>
      <c r="V12" s="116"/>
      <c r="W12" s="116"/>
      <c r="X12" s="116"/>
      <c r="Y12" s="11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spans="1:35" x14ac:dyDescent="0.25">
      <c r="A13" s="43">
        <v>30</v>
      </c>
      <c r="B13" s="43" t="s">
        <v>51</v>
      </c>
      <c r="C13" s="43" t="s">
        <v>52</v>
      </c>
      <c r="D13" s="45">
        <v>76.5</v>
      </c>
      <c r="E13" s="46">
        <v>45309</v>
      </c>
      <c r="F13" s="47">
        <v>81</v>
      </c>
      <c r="G13" s="46">
        <v>45314</v>
      </c>
      <c r="H13" s="49">
        <v>246.25</v>
      </c>
      <c r="I13" s="49">
        <v>105</v>
      </c>
      <c r="J13" s="81">
        <v>0</v>
      </c>
      <c r="K13" s="51">
        <v>81730.5</v>
      </c>
      <c r="L13" s="47">
        <v>1.05</v>
      </c>
      <c r="M13" s="105">
        <v>421.2</v>
      </c>
      <c r="N13" s="47">
        <v>62.98</v>
      </c>
      <c r="O13" s="47">
        <v>18.350000000000001</v>
      </c>
      <c r="P13" s="47">
        <v>16399.12</v>
      </c>
      <c r="Q13" s="52" t="s">
        <v>45</v>
      </c>
      <c r="R13" s="52"/>
      <c r="S13" s="52"/>
      <c r="T13" s="52"/>
      <c r="U13" s="52"/>
      <c r="V13" s="52"/>
      <c r="W13" s="52"/>
      <c r="X13" s="80"/>
      <c r="Y13" s="80"/>
      <c r="Z13" s="2"/>
      <c r="AA13" s="2"/>
      <c r="AB13" s="2"/>
      <c r="AC13" s="2"/>
      <c r="AD13" s="2"/>
      <c r="AE13" s="2"/>
      <c r="AF13" s="2"/>
      <c r="AG13" s="2"/>
      <c r="AH13" s="2"/>
      <c r="AI13" s="2"/>
    </row>
    <row r="14" spans="1:35" x14ac:dyDescent="0.25">
      <c r="A14" s="43">
        <v>8</v>
      </c>
      <c r="B14" s="43" t="s">
        <v>46</v>
      </c>
      <c r="C14" s="43" t="s">
        <v>53</v>
      </c>
      <c r="D14" s="45">
        <v>71.75</v>
      </c>
      <c r="E14" s="46">
        <v>45304</v>
      </c>
      <c r="F14" s="47">
        <v>73.25</v>
      </c>
      <c r="G14" s="46">
        <v>45306</v>
      </c>
      <c r="H14" s="49">
        <v>245</v>
      </c>
      <c r="I14" s="49">
        <v>110</v>
      </c>
      <c r="J14" s="81">
        <v>0</v>
      </c>
      <c r="K14" s="51">
        <v>83333</v>
      </c>
      <c r="L14" s="47">
        <v>1.03</v>
      </c>
      <c r="M14" s="105">
        <v>374</v>
      </c>
      <c r="N14" s="47">
        <v>66.599999999999994</v>
      </c>
      <c r="O14" s="47">
        <v>16.48</v>
      </c>
      <c r="P14" s="47">
        <v>16320.42</v>
      </c>
      <c r="Q14" s="52" t="s">
        <v>45</v>
      </c>
      <c r="R14" s="52"/>
      <c r="S14" s="52"/>
      <c r="T14" s="52"/>
      <c r="U14" s="52"/>
      <c r="V14" s="52"/>
      <c r="W14" s="52"/>
      <c r="X14" s="80"/>
      <c r="Y14" s="80"/>
      <c r="Z14" s="2"/>
      <c r="AA14" s="2"/>
      <c r="AB14" s="2"/>
      <c r="AC14" s="2"/>
      <c r="AD14" s="2"/>
      <c r="AE14" s="2"/>
      <c r="AF14" s="2"/>
      <c r="AG14" s="2"/>
      <c r="AH14" s="2"/>
      <c r="AI14" s="2"/>
    </row>
    <row r="15" spans="1:35" x14ac:dyDescent="0.25">
      <c r="A15" s="43">
        <v>3</v>
      </c>
      <c r="B15" s="43" t="s">
        <v>46</v>
      </c>
      <c r="C15" s="43" t="s">
        <v>47</v>
      </c>
      <c r="D15" s="45">
        <v>77.5</v>
      </c>
      <c r="E15" s="46">
        <v>45310</v>
      </c>
      <c r="F15" s="47">
        <v>79.75</v>
      </c>
      <c r="G15" s="46">
        <v>45312</v>
      </c>
      <c r="H15" s="49">
        <v>261.25</v>
      </c>
      <c r="I15" s="49">
        <v>117.5</v>
      </c>
      <c r="J15" s="81">
        <v>0</v>
      </c>
      <c r="K15" s="51">
        <v>83333</v>
      </c>
      <c r="L15" s="47">
        <v>1.01</v>
      </c>
      <c r="M15" s="105">
        <v>412.1</v>
      </c>
      <c r="N15" s="47">
        <v>66.45</v>
      </c>
      <c r="O15" s="47">
        <v>17.45</v>
      </c>
      <c r="P15" s="47">
        <v>16257.28</v>
      </c>
      <c r="Q15" s="52" t="s">
        <v>45</v>
      </c>
      <c r="R15" s="52" t="s">
        <v>48</v>
      </c>
      <c r="S15" s="52"/>
      <c r="T15" s="52"/>
      <c r="U15" s="52"/>
      <c r="V15" s="52"/>
      <c r="W15" s="52"/>
      <c r="X15" s="80"/>
      <c r="Y15" s="80"/>
      <c r="Z15" s="2"/>
      <c r="AA15" s="2"/>
      <c r="AB15" s="2"/>
      <c r="AC15" s="2"/>
      <c r="AD15" s="2"/>
      <c r="AE15" s="2"/>
      <c r="AF15" s="2"/>
      <c r="AG15" s="2"/>
      <c r="AH15" s="2"/>
      <c r="AI15" s="2"/>
    </row>
    <row r="16" spans="1:35" x14ac:dyDescent="0.25">
      <c r="A16" s="43">
        <v>31</v>
      </c>
      <c r="B16" s="43" t="s">
        <v>51</v>
      </c>
      <c r="C16" s="43" t="s">
        <v>74</v>
      </c>
      <c r="D16" s="45">
        <v>77.5</v>
      </c>
      <c r="E16" s="46">
        <v>45310</v>
      </c>
      <c r="F16" s="47">
        <v>81.25</v>
      </c>
      <c r="G16" s="46">
        <v>45314</v>
      </c>
      <c r="H16" s="49">
        <v>246.25</v>
      </c>
      <c r="I16" s="49">
        <v>107.5</v>
      </c>
      <c r="J16" s="81">
        <v>1</v>
      </c>
      <c r="K16" s="51">
        <v>84935.5</v>
      </c>
      <c r="L16" s="47">
        <v>1.01</v>
      </c>
      <c r="M16" s="105">
        <v>448.5</v>
      </c>
      <c r="N16" s="47">
        <v>64.45</v>
      </c>
      <c r="O16" s="47">
        <v>18.5</v>
      </c>
      <c r="P16" s="47">
        <v>15812.61</v>
      </c>
      <c r="Q16" s="52" t="s">
        <v>45</v>
      </c>
      <c r="R16" s="52" t="s">
        <v>48</v>
      </c>
      <c r="S16" s="52" t="s">
        <v>50</v>
      </c>
      <c r="T16" s="52"/>
      <c r="U16" s="52"/>
      <c r="V16" s="52"/>
      <c r="W16" s="52"/>
      <c r="X16" s="80"/>
      <c r="Y16" s="80"/>
      <c r="Z16" s="2"/>
      <c r="AA16" s="2"/>
      <c r="AB16" s="2"/>
      <c r="AC16" s="2"/>
      <c r="AD16" s="2"/>
      <c r="AE16" s="2"/>
      <c r="AF16" s="2"/>
      <c r="AG16" s="2"/>
      <c r="AH16" s="2"/>
      <c r="AI16" s="2"/>
    </row>
    <row r="17" spans="1:35" x14ac:dyDescent="0.25">
      <c r="A17" s="43">
        <v>7</v>
      </c>
      <c r="B17" s="43" t="s">
        <v>46</v>
      </c>
      <c r="C17" s="43" t="s">
        <v>133</v>
      </c>
      <c r="D17" s="45">
        <v>73.5</v>
      </c>
      <c r="E17" s="46">
        <v>45306</v>
      </c>
      <c r="F17" s="47">
        <v>77.25</v>
      </c>
      <c r="G17" s="46">
        <v>45310</v>
      </c>
      <c r="H17" s="49">
        <v>245</v>
      </c>
      <c r="I17" s="49">
        <v>110</v>
      </c>
      <c r="J17" s="81">
        <v>2</v>
      </c>
      <c r="K17" s="51">
        <v>82531.75</v>
      </c>
      <c r="L17" s="47">
        <v>1.05</v>
      </c>
      <c r="M17" s="105">
        <v>354.7</v>
      </c>
      <c r="N17" s="47">
        <v>67.599999999999994</v>
      </c>
      <c r="O17" s="47">
        <v>15.1</v>
      </c>
      <c r="P17" s="47">
        <v>15795.54</v>
      </c>
      <c r="Q17" s="52" t="s">
        <v>45</v>
      </c>
      <c r="R17" s="52" t="s">
        <v>48</v>
      </c>
      <c r="S17" s="52" t="s">
        <v>50</v>
      </c>
      <c r="T17" s="52"/>
      <c r="U17" s="52"/>
      <c r="V17" s="52"/>
      <c r="W17" s="52"/>
      <c r="X17" s="80"/>
      <c r="Y17" s="80"/>
      <c r="Z17" s="2"/>
      <c r="AA17" s="2"/>
      <c r="AB17" s="2"/>
      <c r="AC17" s="2"/>
      <c r="AD17" s="2"/>
      <c r="AE17" s="2"/>
      <c r="AF17" s="2"/>
      <c r="AG17" s="2"/>
      <c r="AH17" s="2"/>
      <c r="AI17" s="2"/>
    </row>
    <row r="18" spans="1:35" x14ac:dyDescent="0.25">
      <c r="A18" s="43">
        <v>19</v>
      </c>
      <c r="B18" s="44" t="s">
        <v>43</v>
      </c>
      <c r="C18" s="44" t="s">
        <v>58</v>
      </c>
      <c r="D18" s="45">
        <v>75.75</v>
      </c>
      <c r="E18" s="46">
        <v>45308</v>
      </c>
      <c r="F18" s="47">
        <v>79.75</v>
      </c>
      <c r="G18" s="46">
        <v>45312</v>
      </c>
      <c r="H18" s="49">
        <v>251.25</v>
      </c>
      <c r="I18" s="49">
        <v>112.5</v>
      </c>
      <c r="J18" s="81">
        <v>1</v>
      </c>
      <c r="K18" s="51">
        <v>84134.25</v>
      </c>
      <c r="L18" s="47">
        <v>1.02</v>
      </c>
      <c r="M18" s="105">
        <v>368.5</v>
      </c>
      <c r="N18" s="47">
        <v>65.83</v>
      </c>
      <c r="O18" s="47">
        <v>16.600000000000001</v>
      </c>
      <c r="P18" s="47">
        <v>15734.23</v>
      </c>
      <c r="Q18" s="52" t="s">
        <v>45</v>
      </c>
      <c r="R18" s="52" t="s">
        <v>48</v>
      </c>
      <c r="S18" s="52" t="s">
        <v>50</v>
      </c>
      <c r="T18" s="52" t="s">
        <v>54</v>
      </c>
      <c r="U18" s="52"/>
      <c r="V18" s="52"/>
      <c r="W18" s="52"/>
      <c r="X18" s="80"/>
      <c r="Y18" s="80"/>
      <c r="Z18" s="2"/>
      <c r="AA18" s="2"/>
      <c r="AB18" s="2"/>
      <c r="AC18" s="2"/>
      <c r="AD18" s="2"/>
      <c r="AE18" s="2"/>
      <c r="AF18" s="2"/>
      <c r="AG18" s="2"/>
      <c r="AH18" s="2"/>
      <c r="AI18" s="2"/>
    </row>
    <row r="19" spans="1:35" x14ac:dyDescent="0.25">
      <c r="A19" s="43">
        <v>21</v>
      </c>
      <c r="B19" s="44" t="s">
        <v>66</v>
      </c>
      <c r="C19" s="44" t="s">
        <v>71</v>
      </c>
      <c r="D19" s="45">
        <v>75.5</v>
      </c>
      <c r="E19" s="46">
        <v>45308</v>
      </c>
      <c r="F19" s="47">
        <v>79</v>
      </c>
      <c r="G19" s="46">
        <v>45312</v>
      </c>
      <c r="H19" s="49">
        <v>261.25</v>
      </c>
      <c r="I19" s="49">
        <v>117.5</v>
      </c>
      <c r="J19" s="81">
        <v>2</v>
      </c>
      <c r="K19" s="51">
        <v>84134.25</v>
      </c>
      <c r="L19" s="47">
        <v>1</v>
      </c>
      <c r="M19" s="105">
        <v>342.5</v>
      </c>
      <c r="N19" s="47">
        <v>64.88</v>
      </c>
      <c r="O19" s="47">
        <v>17.38</v>
      </c>
      <c r="P19" s="47">
        <v>15377.16</v>
      </c>
      <c r="Q19" s="52" t="s">
        <v>45</v>
      </c>
      <c r="R19" s="52" t="s">
        <v>48</v>
      </c>
      <c r="S19" s="52" t="s">
        <v>50</v>
      </c>
      <c r="T19" s="52" t="s">
        <v>54</v>
      </c>
      <c r="U19" s="52" t="s">
        <v>59</v>
      </c>
      <c r="V19" s="52"/>
      <c r="W19" s="52"/>
      <c r="X19" s="80"/>
      <c r="Y19" s="80"/>
      <c r="Z19" s="2"/>
      <c r="AA19" s="2"/>
      <c r="AB19" s="2"/>
      <c r="AC19" s="2"/>
      <c r="AD19" s="2"/>
      <c r="AE19" s="2"/>
      <c r="AF19" s="2"/>
      <c r="AG19" s="2"/>
      <c r="AH19" s="2"/>
      <c r="AI19" s="2"/>
    </row>
    <row r="20" spans="1:35" x14ac:dyDescent="0.25">
      <c r="A20" s="43">
        <v>4</v>
      </c>
      <c r="B20" s="43" t="s">
        <v>46</v>
      </c>
      <c r="C20" s="43" t="s">
        <v>70</v>
      </c>
      <c r="D20" s="45">
        <v>74.25</v>
      </c>
      <c r="E20" s="46">
        <v>45307</v>
      </c>
      <c r="F20" s="47">
        <v>79.5</v>
      </c>
      <c r="G20" s="46">
        <v>45312</v>
      </c>
      <c r="H20" s="49">
        <v>263.75</v>
      </c>
      <c r="I20" s="49">
        <v>117.5</v>
      </c>
      <c r="J20" s="81">
        <v>0</v>
      </c>
      <c r="K20" s="51">
        <v>82531.75</v>
      </c>
      <c r="L20" s="47">
        <v>1</v>
      </c>
      <c r="M20" s="105">
        <v>371.2</v>
      </c>
      <c r="N20" s="47">
        <v>60.93</v>
      </c>
      <c r="O20" s="47">
        <v>17.8</v>
      </c>
      <c r="P20" s="47">
        <v>14838.63</v>
      </c>
      <c r="Q20" s="52"/>
      <c r="R20" s="52" t="s">
        <v>48</v>
      </c>
      <c r="S20" s="52" t="s">
        <v>50</v>
      </c>
      <c r="T20" s="52" t="s">
        <v>54</v>
      </c>
      <c r="U20" s="52" t="s">
        <v>59</v>
      </c>
      <c r="V20" s="52" t="s">
        <v>62</v>
      </c>
      <c r="W20" s="52"/>
      <c r="X20" s="80"/>
      <c r="Y20" s="80"/>
      <c r="Z20" s="2"/>
      <c r="AA20" s="2"/>
      <c r="AB20" s="2"/>
      <c r="AC20" s="2"/>
      <c r="AD20" s="2"/>
      <c r="AE20" s="2"/>
      <c r="AF20" s="2"/>
      <c r="AG20" s="2"/>
      <c r="AH20" s="2"/>
      <c r="AI20" s="2"/>
    </row>
    <row r="21" spans="1:35" x14ac:dyDescent="0.25">
      <c r="A21" s="43">
        <v>11</v>
      </c>
      <c r="B21" s="43" t="s">
        <v>122</v>
      </c>
      <c r="C21" s="107" t="s">
        <v>123</v>
      </c>
      <c r="D21" s="45">
        <v>74</v>
      </c>
      <c r="E21" s="46">
        <v>45307</v>
      </c>
      <c r="F21" s="47">
        <v>77.25</v>
      </c>
      <c r="G21" s="46">
        <v>45310</v>
      </c>
      <c r="H21" s="49">
        <v>250</v>
      </c>
      <c r="I21" s="49">
        <v>112.5</v>
      </c>
      <c r="J21" s="81">
        <v>1</v>
      </c>
      <c r="K21" s="51">
        <v>81730.5</v>
      </c>
      <c r="L21" s="47">
        <v>1.03</v>
      </c>
      <c r="M21" s="105">
        <v>385.3</v>
      </c>
      <c r="N21" s="47">
        <v>60.33</v>
      </c>
      <c r="O21" s="47">
        <v>18.38</v>
      </c>
      <c r="P21" s="47">
        <v>14625.04</v>
      </c>
      <c r="Q21" s="52"/>
      <c r="R21" s="52"/>
      <c r="S21" s="52" t="s">
        <v>50</v>
      </c>
      <c r="T21" s="52" t="s">
        <v>54</v>
      </c>
      <c r="U21" s="52" t="s">
        <v>59</v>
      </c>
      <c r="V21" s="52" t="s">
        <v>62</v>
      </c>
      <c r="W21" s="52" t="s">
        <v>65</v>
      </c>
      <c r="X21" s="80"/>
      <c r="Y21" s="80"/>
      <c r="Z21" s="2"/>
      <c r="AA21" s="2"/>
      <c r="AB21" s="2"/>
      <c r="AC21" s="2"/>
      <c r="AD21" s="2"/>
      <c r="AE21" s="2"/>
      <c r="AF21" s="2"/>
      <c r="AG21" s="2"/>
      <c r="AH21" s="2"/>
      <c r="AI21" s="2"/>
    </row>
    <row r="22" spans="1:35" x14ac:dyDescent="0.25">
      <c r="A22" s="43">
        <v>17</v>
      </c>
      <c r="B22" s="44" t="s">
        <v>43</v>
      </c>
      <c r="C22" s="44" t="s">
        <v>44</v>
      </c>
      <c r="D22" s="45">
        <v>75</v>
      </c>
      <c r="E22" s="46">
        <v>45308</v>
      </c>
      <c r="F22" s="47">
        <v>79.75</v>
      </c>
      <c r="G22" s="46">
        <v>45312</v>
      </c>
      <c r="H22" s="49">
        <v>255</v>
      </c>
      <c r="I22" s="49">
        <v>127.5</v>
      </c>
      <c r="J22" s="81">
        <v>0</v>
      </c>
      <c r="K22" s="51">
        <v>82531.75</v>
      </c>
      <c r="L22" s="47">
        <v>1</v>
      </c>
      <c r="M22" s="105">
        <v>381</v>
      </c>
      <c r="N22" s="47">
        <v>67.83</v>
      </c>
      <c r="O22" s="47">
        <v>16.68</v>
      </c>
      <c r="P22" s="47">
        <v>14588.65</v>
      </c>
      <c r="Q22" s="52"/>
      <c r="R22" s="52"/>
      <c r="S22" s="52" t="s">
        <v>50</v>
      </c>
      <c r="T22" s="52" t="s">
        <v>54</v>
      </c>
      <c r="U22" s="52" t="s">
        <v>59</v>
      </c>
      <c r="V22" s="52" t="s">
        <v>62</v>
      </c>
      <c r="W22" s="52" t="s">
        <v>65</v>
      </c>
      <c r="X22" s="80"/>
      <c r="Y22" s="80"/>
      <c r="Z22" s="2"/>
      <c r="AA22" s="2"/>
      <c r="AB22" s="2"/>
      <c r="AC22" s="2"/>
      <c r="AD22" s="2"/>
      <c r="AE22" s="2"/>
      <c r="AF22" s="2"/>
      <c r="AG22" s="2"/>
      <c r="AH22" s="2"/>
      <c r="AI22" s="2"/>
    </row>
    <row r="23" spans="1:35" x14ac:dyDescent="0.25">
      <c r="A23" s="43">
        <v>18</v>
      </c>
      <c r="B23" s="44" t="s">
        <v>43</v>
      </c>
      <c r="C23" s="44" t="s">
        <v>61</v>
      </c>
      <c r="D23" s="45">
        <v>74.5</v>
      </c>
      <c r="E23" s="46">
        <v>45307</v>
      </c>
      <c r="F23" s="47">
        <v>78</v>
      </c>
      <c r="G23" s="46">
        <v>45311</v>
      </c>
      <c r="H23" s="49">
        <v>262.5</v>
      </c>
      <c r="I23" s="49">
        <v>112.5</v>
      </c>
      <c r="J23" s="81">
        <v>1</v>
      </c>
      <c r="K23" s="51">
        <v>81730.5</v>
      </c>
      <c r="L23" s="47">
        <v>0.99</v>
      </c>
      <c r="M23" s="105">
        <v>377.6</v>
      </c>
      <c r="N23" s="47">
        <v>63.05</v>
      </c>
      <c r="O23" s="47">
        <v>18.28</v>
      </c>
      <c r="P23" s="47">
        <v>14584.45</v>
      </c>
      <c r="Q23" s="52"/>
      <c r="R23" s="52"/>
      <c r="S23" s="52" t="s">
        <v>50</v>
      </c>
      <c r="T23" s="52" t="s">
        <v>54</v>
      </c>
      <c r="U23" s="52" t="s">
        <v>59</v>
      </c>
      <c r="V23" s="52" t="s">
        <v>62</v>
      </c>
      <c r="W23" s="52" t="s">
        <v>65</v>
      </c>
      <c r="X23" s="80"/>
      <c r="Y23" s="80"/>
      <c r="Z23" s="2"/>
      <c r="AA23" s="2"/>
      <c r="AB23" s="2"/>
      <c r="AC23" s="2"/>
      <c r="AD23" s="2"/>
      <c r="AE23" s="2"/>
      <c r="AF23" s="2"/>
      <c r="AG23" s="2"/>
      <c r="AH23" s="2"/>
      <c r="AI23" s="2"/>
    </row>
    <row r="24" spans="1:35" x14ac:dyDescent="0.25">
      <c r="A24" s="43">
        <v>9</v>
      </c>
      <c r="B24" s="43" t="s">
        <v>46</v>
      </c>
      <c r="C24" s="43" t="s">
        <v>134</v>
      </c>
      <c r="D24" s="45">
        <v>75.75</v>
      </c>
      <c r="E24" s="46">
        <v>45347</v>
      </c>
      <c r="F24" s="47">
        <v>79</v>
      </c>
      <c r="G24" s="46">
        <v>45312</v>
      </c>
      <c r="H24" s="49">
        <v>260</v>
      </c>
      <c r="I24" s="49">
        <v>112.5</v>
      </c>
      <c r="J24" s="81">
        <v>0</v>
      </c>
      <c r="K24" s="51">
        <v>81730.5</v>
      </c>
      <c r="L24" s="47">
        <v>1.04</v>
      </c>
      <c r="M24" s="105">
        <v>455.6</v>
      </c>
      <c r="N24" s="47">
        <v>61.15</v>
      </c>
      <c r="O24" s="47">
        <v>19.43</v>
      </c>
      <c r="P24" s="47">
        <v>14498.63</v>
      </c>
      <c r="Q24" s="52"/>
      <c r="R24" s="52"/>
      <c r="S24" s="52" t="s">
        <v>50</v>
      </c>
      <c r="T24" s="52" t="s">
        <v>54</v>
      </c>
      <c r="U24" s="52" t="s">
        <v>59</v>
      </c>
      <c r="V24" s="52" t="s">
        <v>62</v>
      </c>
      <c r="W24" s="52" t="s">
        <v>65</v>
      </c>
      <c r="X24" s="80"/>
      <c r="Y24" s="80"/>
      <c r="Z24" s="2"/>
      <c r="AA24" s="2"/>
      <c r="AB24" s="2"/>
      <c r="AC24" s="2"/>
      <c r="AD24" s="2"/>
      <c r="AE24" s="2"/>
      <c r="AF24" s="2"/>
      <c r="AG24" s="2"/>
      <c r="AH24" s="2"/>
      <c r="AI24" s="2"/>
    </row>
    <row r="25" spans="1:35" x14ac:dyDescent="0.25">
      <c r="A25" s="43">
        <v>10</v>
      </c>
      <c r="B25" s="43" t="s">
        <v>122</v>
      </c>
      <c r="C25" s="107" t="s">
        <v>124</v>
      </c>
      <c r="D25" s="45">
        <v>76</v>
      </c>
      <c r="E25" s="46">
        <v>45347</v>
      </c>
      <c r="F25" s="47">
        <v>81</v>
      </c>
      <c r="G25" s="46">
        <v>45314</v>
      </c>
      <c r="H25" s="49">
        <v>253.75</v>
      </c>
      <c r="I25" s="49">
        <v>110</v>
      </c>
      <c r="J25" s="81">
        <v>1</v>
      </c>
      <c r="K25" s="51">
        <v>82531.75</v>
      </c>
      <c r="L25" s="47">
        <v>1.1299999999999999</v>
      </c>
      <c r="M25" s="105">
        <v>371.6</v>
      </c>
      <c r="N25" s="47">
        <v>64.08</v>
      </c>
      <c r="O25" s="47">
        <v>19.350000000000001</v>
      </c>
      <c r="P25" s="47">
        <v>14307.74</v>
      </c>
      <c r="Q25" s="52"/>
      <c r="R25" s="52"/>
      <c r="S25" s="52"/>
      <c r="T25" s="52" t="s">
        <v>54</v>
      </c>
      <c r="U25" s="52" t="s">
        <v>59</v>
      </c>
      <c r="V25" s="52" t="s">
        <v>62</v>
      </c>
      <c r="W25" s="52" t="s">
        <v>65</v>
      </c>
      <c r="X25" s="80"/>
      <c r="Y25" s="80"/>
      <c r="Z25" s="2"/>
      <c r="AA25" s="2"/>
      <c r="AB25" s="2"/>
      <c r="AC25" s="2"/>
      <c r="AD25" s="2"/>
      <c r="AE25" s="2"/>
      <c r="AF25" s="2"/>
      <c r="AG25" s="2"/>
      <c r="AH25" s="2"/>
      <c r="AI25" s="2"/>
    </row>
    <row r="26" spans="1:35" x14ac:dyDescent="0.25">
      <c r="A26" s="43">
        <v>1</v>
      </c>
      <c r="B26" s="43" t="s">
        <v>46</v>
      </c>
      <c r="C26" s="43" t="s">
        <v>60</v>
      </c>
      <c r="D26" s="45">
        <v>74</v>
      </c>
      <c r="E26" s="46">
        <v>45307</v>
      </c>
      <c r="F26" s="47">
        <v>78</v>
      </c>
      <c r="G26" s="46">
        <v>45311</v>
      </c>
      <c r="H26" s="49">
        <v>245</v>
      </c>
      <c r="I26" s="49">
        <v>115</v>
      </c>
      <c r="J26" s="81">
        <v>1</v>
      </c>
      <c r="K26" s="51">
        <v>83333</v>
      </c>
      <c r="L26" s="47">
        <v>1.21</v>
      </c>
      <c r="M26" s="105">
        <v>323.5</v>
      </c>
      <c r="N26" s="47">
        <v>71.78</v>
      </c>
      <c r="O26" s="47">
        <v>14.4</v>
      </c>
      <c r="P26" s="47">
        <v>14088.64</v>
      </c>
      <c r="Q26" s="52"/>
      <c r="R26" s="52"/>
      <c r="S26" s="52"/>
      <c r="T26" s="52"/>
      <c r="U26" s="52" t="s">
        <v>59</v>
      </c>
      <c r="V26" s="52" t="s">
        <v>62</v>
      </c>
      <c r="W26" s="52" t="s">
        <v>65</v>
      </c>
      <c r="X26" s="52" t="s">
        <v>96</v>
      </c>
      <c r="Y26" s="52"/>
      <c r="Z26" s="2"/>
      <c r="AA26" s="2"/>
      <c r="AB26" s="2"/>
      <c r="AC26" s="2"/>
      <c r="AD26" s="2"/>
      <c r="AE26" s="2"/>
      <c r="AF26" s="2"/>
      <c r="AG26" s="2"/>
      <c r="AH26" s="2"/>
      <c r="AI26" s="2"/>
    </row>
    <row r="27" spans="1:35" x14ac:dyDescent="0.25">
      <c r="A27" s="43">
        <v>12</v>
      </c>
      <c r="B27" s="43" t="s">
        <v>122</v>
      </c>
      <c r="C27" s="107" t="s">
        <v>125</v>
      </c>
      <c r="D27" s="45">
        <v>76.75</v>
      </c>
      <c r="E27" s="46">
        <v>45309</v>
      </c>
      <c r="F27" s="47">
        <v>79.5</v>
      </c>
      <c r="G27" s="46">
        <v>45312</v>
      </c>
      <c r="H27" s="49">
        <v>253.75</v>
      </c>
      <c r="I27" s="49">
        <v>112.5</v>
      </c>
      <c r="J27" s="81">
        <v>0</v>
      </c>
      <c r="K27" s="51">
        <v>82531.75</v>
      </c>
      <c r="L27" s="47">
        <v>1.01</v>
      </c>
      <c r="M27" s="105">
        <v>447.9</v>
      </c>
      <c r="N27" s="47">
        <v>62.2</v>
      </c>
      <c r="O27" s="47">
        <v>19.43</v>
      </c>
      <c r="P27" s="47">
        <v>14074.66</v>
      </c>
      <c r="Q27" s="52"/>
      <c r="R27" s="52"/>
      <c r="S27" s="52"/>
      <c r="T27" s="52"/>
      <c r="U27" s="52" t="s">
        <v>59</v>
      </c>
      <c r="V27" s="52" t="s">
        <v>62</v>
      </c>
      <c r="W27" s="52" t="s">
        <v>65</v>
      </c>
      <c r="X27" s="52" t="s">
        <v>96</v>
      </c>
      <c r="Y27" s="52"/>
      <c r="Z27" s="2"/>
      <c r="AA27" s="2"/>
      <c r="AB27" s="2"/>
      <c r="AC27" s="2"/>
      <c r="AD27" s="2"/>
      <c r="AE27" s="2"/>
      <c r="AF27" s="2"/>
      <c r="AG27" s="2"/>
      <c r="AH27" s="2"/>
      <c r="AI27" s="2"/>
    </row>
    <row r="28" spans="1:35" x14ac:dyDescent="0.25">
      <c r="A28" s="43">
        <v>6</v>
      </c>
      <c r="B28" s="43" t="s">
        <v>46</v>
      </c>
      <c r="C28" s="43" t="s">
        <v>55</v>
      </c>
      <c r="D28" s="45">
        <v>77</v>
      </c>
      <c r="E28" s="46">
        <v>45310</v>
      </c>
      <c r="F28" s="47">
        <v>82</v>
      </c>
      <c r="G28" s="46">
        <v>45315</v>
      </c>
      <c r="H28" s="49">
        <v>233.75</v>
      </c>
      <c r="I28" s="49">
        <v>112.5</v>
      </c>
      <c r="J28" s="81">
        <v>0</v>
      </c>
      <c r="K28" s="51">
        <v>81730.5</v>
      </c>
      <c r="L28" s="47">
        <v>1.05</v>
      </c>
      <c r="M28" s="105">
        <v>350.6</v>
      </c>
      <c r="N28" s="47">
        <v>60.85</v>
      </c>
      <c r="O28" s="47">
        <v>19.68</v>
      </c>
      <c r="P28" s="47">
        <v>13870.38</v>
      </c>
      <c r="Q28" s="52"/>
      <c r="R28" s="52"/>
      <c r="S28" s="52"/>
      <c r="T28" s="52"/>
      <c r="U28" s="52"/>
      <c r="V28" s="52" t="s">
        <v>62</v>
      </c>
      <c r="W28" s="52" t="s">
        <v>65</v>
      </c>
      <c r="X28" s="52" t="s">
        <v>96</v>
      </c>
      <c r="Y28" s="52"/>
      <c r="Z28" s="2"/>
      <c r="AA28" s="2"/>
      <c r="AB28" s="2"/>
      <c r="AC28" s="2"/>
      <c r="AD28" s="2"/>
      <c r="AE28" s="2"/>
      <c r="AF28" s="2"/>
      <c r="AG28" s="2"/>
      <c r="AH28" s="2"/>
      <c r="AI28" s="2"/>
    </row>
    <row r="29" spans="1:35" x14ac:dyDescent="0.25">
      <c r="A29" s="43">
        <v>2</v>
      </c>
      <c r="B29" s="43" t="s">
        <v>46</v>
      </c>
      <c r="C29" s="43" t="s">
        <v>49</v>
      </c>
      <c r="D29" s="45">
        <v>74.25</v>
      </c>
      <c r="E29" s="46">
        <v>45307</v>
      </c>
      <c r="F29" s="47">
        <v>78</v>
      </c>
      <c r="G29" s="46">
        <v>45311</v>
      </c>
      <c r="H29" s="49">
        <v>251.25</v>
      </c>
      <c r="I29" s="49">
        <v>120</v>
      </c>
      <c r="J29" s="81">
        <v>2</v>
      </c>
      <c r="K29" s="51">
        <v>84134.25</v>
      </c>
      <c r="L29" s="47">
        <v>0.98</v>
      </c>
      <c r="M29" s="105">
        <v>378</v>
      </c>
      <c r="N29" s="47">
        <v>67.28</v>
      </c>
      <c r="O29" s="47">
        <v>16.579999999999998</v>
      </c>
      <c r="P29" s="47">
        <v>13308.63</v>
      </c>
      <c r="Q29" s="52"/>
      <c r="R29" s="52"/>
      <c r="S29" s="52"/>
      <c r="T29" s="52"/>
      <c r="U29" s="52"/>
      <c r="V29" s="52"/>
      <c r="W29" s="52" t="s">
        <v>65</v>
      </c>
      <c r="X29" s="52" t="s">
        <v>96</v>
      </c>
      <c r="Y29" s="52"/>
      <c r="Z29" s="2"/>
      <c r="AA29" s="2"/>
      <c r="AB29" s="2"/>
      <c r="AC29" s="2"/>
      <c r="AD29" s="2"/>
      <c r="AE29" s="2"/>
      <c r="AF29" s="2"/>
      <c r="AG29" s="2"/>
      <c r="AH29" s="2"/>
      <c r="AI29" s="2"/>
    </row>
    <row r="30" spans="1:35" x14ac:dyDescent="0.25">
      <c r="A30" s="43">
        <v>5</v>
      </c>
      <c r="B30" s="43" t="s">
        <v>46</v>
      </c>
      <c r="C30" s="43" t="s">
        <v>72</v>
      </c>
      <c r="D30" s="45">
        <v>74</v>
      </c>
      <c r="E30" s="46">
        <v>45307</v>
      </c>
      <c r="F30" s="47">
        <v>78.5</v>
      </c>
      <c r="G30" s="46">
        <v>45311</v>
      </c>
      <c r="H30" s="49">
        <v>248.75</v>
      </c>
      <c r="I30" s="49">
        <v>110</v>
      </c>
      <c r="J30" s="81">
        <v>1</v>
      </c>
      <c r="K30" s="51">
        <v>82531.75</v>
      </c>
      <c r="L30" s="47">
        <v>1.06</v>
      </c>
      <c r="M30" s="105">
        <v>331.4</v>
      </c>
      <c r="N30" s="47">
        <v>66.900000000000006</v>
      </c>
      <c r="O30" s="47">
        <v>17.78</v>
      </c>
      <c r="P30" s="47">
        <v>12677.81</v>
      </c>
      <c r="Q30" s="52"/>
      <c r="R30" s="52"/>
      <c r="S30" s="52"/>
      <c r="T30" s="52"/>
      <c r="U30" s="52"/>
      <c r="V30" s="52"/>
      <c r="W30" s="52"/>
      <c r="X30" s="52" t="s">
        <v>96</v>
      </c>
      <c r="Y30" s="52" t="s">
        <v>126</v>
      </c>
      <c r="Z30" s="2"/>
      <c r="AA30" s="2"/>
      <c r="AB30" s="2"/>
      <c r="AC30" s="2"/>
      <c r="AD30" s="2"/>
      <c r="AE30" s="2"/>
      <c r="AF30" s="2"/>
      <c r="AG30" s="2"/>
      <c r="AH30" s="2"/>
      <c r="AI30" s="2"/>
    </row>
    <row r="31" spans="1:35" x14ac:dyDescent="0.25">
      <c r="A31" s="43">
        <v>20</v>
      </c>
      <c r="B31" s="44" t="s">
        <v>66</v>
      </c>
      <c r="C31" s="44" t="s">
        <v>67</v>
      </c>
      <c r="D31" s="45">
        <v>76.25</v>
      </c>
      <c r="E31" s="46">
        <v>45309</v>
      </c>
      <c r="F31" s="47">
        <v>79.5</v>
      </c>
      <c r="G31" s="46">
        <v>45312</v>
      </c>
      <c r="H31" s="49">
        <v>245</v>
      </c>
      <c r="I31" s="49">
        <v>100</v>
      </c>
      <c r="J31" s="81">
        <v>1</v>
      </c>
      <c r="K31" s="51">
        <v>85736.75</v>
      </c>
      <c r="L31" s="47">
        <v>0.98</v>
      </c>
      <c r="M31" s="105">
        <v>342</v>
      </c>
      <c r="N31" s="47">
        <v>69.78</v>
      </c>
      <c r="O31" s="47">
        <v>16.579999999999998</v>
      </c>
      <c r="P31" s="47">
        <v>11615.62</v>
      </c>
      <c r="Q31" s="52"/>
      <c r="R31" s="52"/>
      <c r="S31" s="52"/>
      <c r="T31" s="52"/>
      <c r="U31" s="52"/>
      <c r="V31" s="52"/>
      <c r="W31" s="52"/>
      <c r="X31" s="52"/>
      <c r="Y31" s="52" t="s">
        <v>126</v>
      </c>
      <c r="Z31" s="2"/>
      <c r="AA31" s="2"/>
      <c r="AB31" s="2"/>
      <c r="AC31" s="2"/>
      <c r="AD31" s="2"/>
      <c r="AE31" s="2"/>
      <c r="AF31" s="2"/>
      <c r="AG31" s="2"/>
      <c r="AH31" s="2"/>
      <c r="AI31" s="2"/>
    </row>
    <row r="32" spans="1:35" x14ac:dyDescent="0.25">
      <c r="A32" s="7"/>
      <c r="B32" s="56"/>
      <c r="C32" s="56"/>
      <c r="D32" s="54"/>
      <c r="E32" s="53"/>
      <c r="F32" s="57"/>
      <c r="G32" s="53"/>
      <c r="H32" s="54"/>
      <c r="I32" s="54"/>
      <c r="J32" s="54"/>
      <c r="K32" s="57"/>
      <c r="L32" s="57"/>
      <c r="M32" s="57"/>
      <c r="N32" s="57"/>
      <c r="O32" s="57"/>
      <c r="P32" s="57"/>
      <c r="Q32" s="7"/>
      <c r="R32" s="7"/>
      <c r="S32" s="7"/>
      <c r="T32" s="7"/>
      <c r="U32" s="7"/>
      <c r="V32" s="7"/>
      <c r="W32" s="7"/>
      <c r="X32" s="7"/>
      <c r="Y32" s="7"/>
      <c r="Z32" s="2"/>
      <c r="AA32" s="2"/>
      <c r="AB32" s="2"/>
      <c r="AC32" s="2"/>
      <c r="AD32" s="2"/>
      <c r="AE32" s="2"/>
      <c r="AF32" s="2"/>
      <c r="AG32" s="2"/>
      <c r="AH32" s="2"/>
      <c r="AI32" s="2"/>
    </row>
    <row r="33" spans="1:35" x14ac:dyDescent="0.25">
      <c r="A33" s="2"/>
      <c r="B33" s="2"/>
      <c r="C33" s="2"/>
      <c r="D33" s="2"/>
      <c r="E33" s="2"/>
      <c r="F33" s="2"/>
      <c r="G33" s="2"/>
      <c r="H33" s="121" t="s">
        <v>22</v>
      </c>
      <c r="I33" s="122"/>
      <c r="J33" s="34" t="s">
        <v>23</v>
      </c>
      <c r="K33" s="2"/>
      <c r="L33" s="2"/>
      <c r="M33" s="2"/>
      <c r="N33" s="2"/>
      <c r="O33" s="2"/>
      <c r="P33" s="35" t="s">
        <v>25</v>
      </c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</row>
    <row r="34" spans="1:35" x14ac:dyDescent="0.25">
      <c r="A34" s="31"/>
      <c r="B34" s="32"/>
      <c r="C34" s="32"/>
      <c r="D34" s="37" t="s">
        <v>29</v>
      </c>
      <c r="E34" s="36" t="s">
        <v>30</v>
      </c>
      <c r="F34" s="37" t="s">
        <v>31</v>
      </c>
      <c r="G34" s="36" t="s">
        <v>32</v>
      </c>
      <c r="H34" s="36" t="s">
        <v>33</v>
      </c>
      <c r="I34" s="37" t="s">
        <v>34</v>
      </c>
      <c r="J34" s="39" t="s">
        <v>35</v>
      </c>
      <c r="K34" s="37" t="s">
        <v>36</v>
      </c>
      <c r="L34" s="38" t="s">
        <v>37</v>
      </c>
      <c r="M34" s="37" t="s">
        <v>120</v>
      </c>
      <c r="N34" s="37" t="s">
        <v>39</v>
      </c>
      <c r="O34" s="37" t="s">
        <v>111</v>
      </c>
      <c r="P34" s="37" t="s">
        <v>121</v>
      </c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</row>
    <row r="35" spans="1:35" x14ac:dyDescent="0.25">
      <c r="A35" s="31"/>
      <c r="B35" s="32"/>
      <c r="C35" s="58" t="s">
        <v>76</v>
      </c>
      <c r="D35" s="59">
        <f>AVERAGE(D13:D31)</f>
        <v>75.25</v>
      </c>
      <c r="E35" s="60">
        <f t="shared" ref="E35:P35" si="0">AVERAGE(E13:E31)</f>
        <v>45311.947368421053</v>
      </c>
      <c r="F35" s="59">
        <f t="shared" si="0"/>
        <v>79.013157894736835</v>
      </c>
      <c r="G35" s="60">
        <f t="shared" si="0"/>
        <v>45311.73684210526</v>
      </c>
      <c r="H35" s="59">
        <f t="shared" si="0"/>
        <v>251.51315789473685</v>
      </c>
      <c r="I35" s="59">
        <f t="shared" si="0"/>
        <v>112.76315789473684</v>
      </c>
      <c r="J35" s="59">
        <f t="shared" si="0"/>
        <v>0.73684210526315785</v>
      </c>
      <c r="K35" s="62">
        <f t="shared" si="0"/>
        <v>82995.631578947374</v>
      </c>
      <c r="L35" s="59">
        <f t="shared" si="0"/>
        <v>1.0342105263157895</v>
      </c>
      <c r="M35" s="61">
        <f t="shared" si="0"/>
        <v>380.90526315789475</v>
      </c>
      <c r="N35" s="59">
        <f t="shared" si="0"/>
        <v>64.997368421052627</v>
      </c>
      <c r="O35" s="59">
        <f t="shared" si="0"/>
        <v>17.591052631578947</v>
      </c>
      <c r="P35" s="59">
        <f t="shared" si="0"/>
        <v>14672.381052631581</v>
      </c>
      <c r="Q35" s="32"/>
      <c r="R35" s="32"/>
      <c r="S35" s="32"/>
      <c r="T35" s="32"/>
      <c r="U35" s="3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</row>
    <row r="36" spans="1:35" x14ac:dyDescent="0.25">
      <c r="A36" s="31"/>
      <c r="B36" s="32"/>
      <c r="C36" s="58" t="s">
        <v>77</v>
      </c>
      <c r="D36" s="66">
        <v>2.8958200000000001</v>
      </c>
      <c r="E36" s="60"/>
      <c r="F36" s="66">
        <v>3.6154299999999999</v>
      </c>
      <c r="G36" s="60"/>
      <c r="H36" s="85">
        <v>17.979369999999999</v>
      </c>
      <c r="I36" s="85">
        <v>16.39368</v>
      </c>
      <c r="J36" s="86"/>
      <c r="K36" s="67">
        <v>3628.9616000000001</v>
      </c>
      <c r="L36" s="85">
        <v>9.7989999999999994E-2</v>
      </c>
      <c r="M36" s="85">
        <v>19.369869999999999</v>
      </c>
      <c r="N36" s="85">
        <v>2.26824</v>
      </c>
      <c r="O36" s="85">
        <v>1.44265</v>
      </c>
      <c r="P36" s="62">
        <v>1447.32726</v>
      </c>
      <c r="Q36" s="32"/>
      <c r="R36" s="32"/>
      <c r="S36" s="32"/>
      <c r="T36" s="32"/>
      <c r="U36" s="3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</row>
    <row r="37" spans="1:35" x14ac:dyDescent="0.25">
      <c r="A37" s="31"/>
      <c r="B37" s="32"/>
      <c r="C37" s="58" t="s">
        <v>78</v>
      </c>
      <c r="D37" s="66">
        <v>2.71</v>
      </c>
      <c r="E37" s="60"/>
      <c r="F37" s="66">
        <v>3.23</v>
      </c>
      <c r="G37" s="60"/>
      <c r="H37" s="66">
        <v>5.04</v>
      </c>
      <c r="I37" s="66">
        <v>10.26</v>
      </c>
      <c r="J37" s="59"/>
      <c r="K37" s="66">
        <v>3.08</v>
      </c>
      <c r="L37" s="66">
        <v>6.68</v>
      </c>
      <c r="M37" s="66">
        <v>3.59</v>
      </c>
      <c r="N37" s="66">
        <v>2.46</v>
      </c>
      <c r="O37" s="66">
        <v>5.79</v>
      </c>
      <c r="P37" s="66">
        <v>6.96</v>
      </c>
      <c r="Q37" s="32"/>
      <c r="R37" s="32"/>
      <c r="S37" s="32"/>
      <c r="T37" s="32"/>
      <c r="U37" s="3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</row>
    <row r="38" spans="1:35" x14ac:dyDescent="0.25">
      <c r="A38" s="31"/>
      <c r="B38" s="32"/>
      <c r="C38" s="58" t="s">
        <v>79</v>
      </c>
      <c r="D38" s="59">
        <f t="shared" ref="D38:P38" si="1">MAX(D13:D31)</f>
        <v>77.5</v>
      </c>
      <c r="E38" s="60">
        <f t="shared" si="1"/>
        <v>45347</v>
      </c>
      <c r="F38" s="59">
        <f t="shared" si="1"/>
        <v>82</v>
      </c>
      <c r="G38" s="60">
        <f t="shared" si="1"/>
        <v>45315</v>
      </c>
      <c r="H38" s="59">
        <f t="shared" si="1"/>
        <v>263.75</v>
      </c>
      <c r="I38" s="59">
        <f t="shared" si="1"/>
        <v>127.5</v>
      </c>
      <c r="J38" s="59">
        <f t="shared" si="1"/>
        <v>2</v>
      </c>
      <c r="K38" s="62">
        <f t="shared" si="1"/>
        <v>85736.75</v>
      </c>
      <c r="L38" s="59">
        <f t="shared" si="1"/>
        <v>1.21</v>
      </c>
      <c r="M38" s="59">
        <f t="shared" si="1"/>
        <v>455.6</v>
      </c>
      <c r="N38" s="59">
        <f t="shared" si="1"/>
        <v>71.78</v>
      </c>
      <c r="O38" s="59">
        <f t="shared" si="1"/>
        <v>19.68</v>
      </c>
      <c r="P38" s="62">
        <f t="shared" si="1"/>
        <v>16399.12</v>
      </c>
      <c r="Q38" s="32"/>
      <c r="R38" s="32"/>
      <c r="S38" s="32"/>
      <c r="T38" s="32"/>
      <c r="U38" s="3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</row>
    <row r="39" spans="1:35" x14ac:dyDescent="0.25">
      <c r="A39" s="31"/>
      <c r="B39" s="32"/>
      <c r="C39" s="58" t="s">
        <v>80</v>
      </c>
      <c r="D39" s="59">
        <f>MIN(D13:D31)</f>
        <v>71.75</v>
      </c>
      <c r="E39" s="60">
        <f t="shared" ref="E39:P39" si="2">MIN(E13:E31)</f>
        <v>45304</v>
      </c>
      <c r="F39" s="59">
        <f t="shared" si="2"/>
        <v>73.25</v>
      </c>
      <c r="G39" s="60">
        <f t="shared" si="2"/>
        <v>45306</v>
      </c>
      <c r="H39" s="59">
        <f t="shared" si="2"/>
        <v>233.75</v>
      </c>
      <c r="I39" s="59">
        <f t="shared" si="2"/>
        <v>100</v>
      </c>
      <c r="J39" s="59">
        <f t="shared" si="2"/>
        <v>0</v>
      </c>
      <c r="K39" s="62">
        <f t="shared" si="2"/>
        <v>81730.5</v>
      </c>
      <c r="L39" s="59">
        <f t="shared" si="2"/>
        <v>0.98</v>
      </c>
      <c r="M39" s="61">
        <f t="shared" si="2"/>
        <v>323.5</v>
      </c>
      <c r="N39" s="59">
        <f t="shared" si="2"/>
        <v>60.33</v>
      </c>
      <c r="O39" s="59">
        <f t="shared" si="2"/>
        <v>14.4</v>
      </c>
      <c r="P39" s="62">
        <f t="shared" si="2"/>
        <v>11615.62</v>
      </c>
      <c r="Q39" s="32"/>
      <c r="R39" s="32"/>
      <c r="S39" s="32"/>
      <c r="T39" s="32"/>
      <c r="U39" s="3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</row>
    <row r="40" spans="1:35" ht="18.75" x14ac:dyDescent="0.3">
      <c r="A40" s="68"/>
      <c r="B40" s="69"/>
      <c r="C40" s="70"/>
      <c r="D40" s="71" t="s">
        <v>81</v>
      </c>
      <c r="E40" s="72"/>
      <c r="F40" s="71" t="s">
        <v>81</v>
      </c>
      <c r="G40" s="72"/>
      <c r="H40" s="71" t="s">
        <v>82</v>
      </c>
      <c r="I40" s="71" t="s">
        <v>82</v>
      </c>
      <c r="J40" s="72"/>
      <c r="K40" s="71" t="s">
        <v>82</v>
      </c>
      <c r="L40" s="71" t="s">
        <v>81</v>
      </c>
      <c r="M40" s="71" t="s">
        <v>81</v>
      </c>
      <c r="N40" s="71" t="s">
        <v>81</v>
      </c>
      <c r="O40" s="71" t="s">
        <v>81</v>
      </c>
      <c r="P40" s="71" t="s">
        <v>81</v>
      </c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</row>
    <row r="41" spans="1:35" x14ac:dyDescent="0.25">
      <c r="A41" s="7"/>
      <c r="B41" s="113" t="s">
        <v>83</v>
      </c>
      <c r="C41" s="113"/>
      <c r="D41" s="113"/>
      <c r="E41" s="113"/>
      <c r="F41" s="113"/>
      <c r="G41" s="113"/>
      <c r="H41" s="113"/>
      <c r="I41" s="113"/>
      <c r="J41" s="113"/>
      <c r="K41" s="113"/>
      <c r="L41" s="25"/>
      <c r="M41" s="31"/>
      <c r="N41" s="7"/>
      <c r="O41" s="7"/>
      <c r="P41" s="7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</row>
    <row r="42" spans="1:35" x14ac:dyDescent="0.25">
      <c r="A42" s="7"/>
      <c r="B42" s="113" t="s">
        <v>84</v>
      </c>
      <c r="C42" s="113"/>
      <c r="D42" s="113"/>
      <c r="E42" s="113"/>
      <c r="F42" s="113"/>
      <c r="G42" s="114"/>
      <c r="H42" s="25"/>
      <c r="I42" s="25"/>
      <c r="J42" s="25"/>
      <c r="K42" s="25"/>
      <c r="L42" s="25"/>
      <c r="M42" s="31"/>
      <c r="N42" s="7"/>
      <c r="O42" s="7"/>
      <c r="P42" s="7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</row>
    <row r="43" spans="1:35" x14ac:dyDescent="0.25">
      <c r="A43" s="7"/>
      <c r="B43" s="113" t="s">
        <v>85</v>
      </c>
      <c r="C43" s="113"/>
      <c r="D43" s="113"/>
      <c r="E43" s="113"/>
      <c r="F43" s="25"/>
      <c r="G43" s="24"/>
      <c r="H43" s="25"/>
      <c r="I43" s="25"/>
      <c r="J43" s="25"/>
      <c r="K43" s="25"/>
      <c r="L43" s="25"/>
      <c r="M43" s="76"/>
      <c r="N43" s="7"/>
      <c r="O43" s="7"/>
      <c r="P43" s="7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</row>
    <row r="44" spans="1:35" x14ac:dyDescent="0.25">
      <c r="A44" s="7"/>
      <c r="B44" s="24" t="s">
        <v>97</v>
      </c>
      <c r="C44" s="24"/>
      <c r="D44" s="24"/>
      <c r="E44" s="24"/>
      <c r="F44" s="24"/>
      <c r="G44" s="24"/>
      <c r="H44" s="24"/>
      <c r="I44" s="24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</row>
    <row r="45" spans="1:35" x14ac:dyDescent="0.25">
      <c r="A45" s="7"/>
      <c r="B45" s="24" t="s">
        <v>98</v>
      </c>
      <c r="C45" s="89"/>
      <c r="D45" s="25"/>
      <c r="E45" s="24"/>
      <c r="F45" s="25"/>
      <c r="G45" s="24"/>
      <c r="H45" s="2"/>
      <c r="I45" s="2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</row>
    <row r="46" spans="1:35" x14ac:dyDescent="0.25">
      <c r="A46" s="2"/>
      <c r="B46" s="2"/>
      <c r="C46" s="2"/>
      <c r="D46" s="2"/>
      <c r="E46" s="2"/>
      <c r="F46" s="2"/>
      <c r="G46" s="2"/>
      <c r="H46" s="2"/>
      <c r="I46" s="2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</row>
    <row r="47" spans="1:35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</row>
    <row r="48" spans="1:35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</row>
  </sheetData>
  <mergeCells count="6">
    <mergeCell ref="B43:E43"/>
    <mergeCell ref="Q12:Y12"/>
    <mergeCell ref="D1:K1"/>
    <mergeCell ref="H33:I33"/>
    <mergeCell ref="B41:K41"/>
    <mergeCell ref="B42:G42"/>
  </mergeCells>
  <conditionalFormatting sqref="P32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13:P3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11F97B-A320-48B4-AA59-8AAC6A4577CA}">
  <dimension ref="A1:Y46"/>
  <sheetViews>
    <sheetView workbookViewId="0">
      <selection activeCell="E3" sqref="E3"/>
    </sheetView>
  </sheetViews>
  <sheetFormatPr baseColWidth="10" defaultRowHeight="15" x14ac:dyDescent="0.25"/>
  <cols>
    <col min="3" max="3" width="28.28515625" customWidth="1"/>
    <col min="17" max="17" width="6.5703125" bestFit="1" customWidth="1"/>
    <col min="18" max="19" width="2.140625" bestFit="1" customWidth="1"/>
    <col min="20" max="20" width="2.28515625" bestFit="1" customWidth="1"/>
    <col min="21" max="22" width="2" bestFit="1" customWidth="1"/>
    <col min="23" max="23" width="2.28515625" bestFit="1" customWidth="1"/>
    <col min="24" max="24" width="3" customWidth="1"/>
  </cols>
  <sheetData>
    <row r="1" spans="1:25" ht="15.75" x14ac:dyDescent="0.25">
      <c r="A1" s="1"/>
      <c r="B1" s="2"/>
      <c r="C1" s="3" t="s">
        <v>0</v>
      </c>
      <c r="D1" s="118" t="s">
        <v>136</v>
      </c>
      <c r="E1" s="118"/>
      <c r="F1" s="118"/>
      <c r="G1" s="118"/>
      <c r="H1" s="118"/>
      <c r="I1" s="118"/>
      <c r="J1" s="118"/>
      <c r="K1" s="118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4" t="s">
        <v>1</v>
      </c>
    </row>
    <row r="2" spans="1:25" ht="15.75" x14ac:dyDescent="0.25">
      <c r="A2" s="1"/>
      <c r="B2" s="2"/>
      <c r="C2" s="2"/>
      <c r="D2" s="2"/>
      <c r="E2" s="112" t="s">
        <v>137</v>
      </c>
      <c r="F2" s="3"/>
      <c r="G2" s="5"/>
      <c r="H2" s="3"/>
      <c r="I2" s="3"/>
      <c r="J2" s="6" t="s">
        <v>2</v>
      </c>
      <c r="K2" s="8" t="s">
        <v>3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9" t="s">
        <v>4</v>
      </c>
    </row>
    <row r="3" spans="1:25" x14ac:dyDescent="0.25">
      <c r="A3" s="1"/>
      <c r="B3" s="2"/>
      <c r="C3" s="2"/>
      <c r="D3" s="7"/>
      <c r="E3" s="2"/>
      <c r="F3" s="7"/>
      <c r="G3" s="2"/>
      <c r="H3" s="7"/>
      <c r="I3" s="7"/>
      <c r="J3" s="7"/>
      <c r="K3" s="7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9" t="s">
        <v>5</v>
      </c>
    </row>
    <row r="4" spans="1:25" x14ac:dyDescent="0.25">
      <c r="A4" s="10" t="s">
        <v>6</v>
      </c>
      <c r="B4" s="11" t="s">
        <v>7</v>
      </c>
      <c r="C4" s="11"/>
      <c r="D4" s="12"/>
      <c r="E4" s="13"/>
      <c r="F4" s="14" t="s">
        <v>8</v>
      </c>
      <c r="G4" s="15"/>
      <c r="H4" s="14"/>
      <c r="I4" s="16"/>
      <c r="J4" s="7"/>
      <c r="K4" s="7"/>
      <c r="L4" s="2"/>
      <c r="M4" s="17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9" t="s">
        <v>9</v>
      </c>
    </row>
    <row r="5" spans="1:25" x14ac:dyDescent="0.25">
      <c r="A5" s="10" t="s">
        <v>10</v>
      </c>
      <c r="B5" s="2"/>
      <c r="C5" s="2"/>
      <c r="D5" s="7"/>
      <c r="E5" s="2"/>
      <c r="F5" s="7"/>
      <c r="G5" s="2"/>
      <c r="H5" s="7"/>
      <c r="I5" s="7"/>
      <c r="J5" s="7"/>
      <c r="K5" s="7"/>
      <c r="L5" s="2"/>
      <c r="M5" s="17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9" t="s">
        <v>11</v>
      </c>
    </row>
    <row r="6" spans="1:25" x14ac:dyDescent="0.25">
      <c r="A6" s="18" t="s">
        <v>12</v>
      </c>
      <c r="B6" s="19"/>
      <c r="C6" s="20" t="s">
        <v>13</v>
      </c>
      <c r="D6" s="21"/>
      <c r="E6" s="22" t="s">
        <v>14</v>
      </c>
      <c r="F6" s="21"/>
      <c r="G6" s="23"/>
      <c r="H6" s="7"/>
      <c r="I6" s="7"/>
      <c r="J6" s="7"/>
      <c r="K6" s="7"/>
      <c r="L6" s="2"/>
      <c r="M6" s="17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9" t="s">
        <v>15</v>
      </c>
    </row>
    <row r="7" spans="1:25" x14ac:dyDescent="0.25">
      <c r="A7" s="10" t="s">
        <v>16</v>
      </c>
      <c r="B7" s="20"/>
      <c r="C7" s="20"/>
      <c r="D7" s="14"/>
      <c r="E7" s="2"/>
      <c r="F7" s="7"/>
      <c r="G7" s="2"/>
      <c r="H7" s="7"/>
      <c r="I7" s="7"/>
      <c r="J7" s="7"/>
      <c r="K7" s="7"/>
      <c r="L7" s="2"/>
      <c r="M7" s="17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9" t="s">
        <v>17</v>
      </c>
    </row>
    <row r="8" spans="1:25" x14ac:dyDescent="0.25">
      <c r="A8" s="18" t="s">
        <v>18</v>
      </c>
      <c r="B8" s="24"/>
      <c r="C8" s="24"/>
      <c r="D8" s="25"/>
      <c r="E8" s="26"/>
      <c r="F8" s="27"/>
      <c r="G8" s="26"/>
      <c r="H8" s="28"/>
      <c r="I8" s="28"/>
      <c r="J8" s="28"/>
      <c r="K8" s="28"/>
      <c r="L8" s="29"/>
      <c r="M8" s="30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9" t="s">
        <v>19</v>
      </c>
    </row>
    <row r="9" spans="1:25" x14ac:dyDescent="0.25">
      <c r="A9" s="10" t="s">
        <v>20</v>
      </c>
      <c r="B9" s="20"/>
      <c r="C9" s="2"/>
      <c r="D9" s="7"/>
      <c r="E9" s="17"/>
      <c r="F9" s="7"/>
      <c r="G9" s="2"/>
      <c r="H9" s="7"/>
      <c r="I9" s="7"/>
      <c r="J9" s="7"/>
      <c r="K9" s="7"/>
      <c r="L9" s="2"/>
      <c r="M9" s="17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9" t="s">
        <v>21</v>
      </c>
    </row>
    <row r="10" spans="1:25" x14ac:dyDescent="0.25">
      <c r="A10" s="1"/>
      <c r="B10" s="2"/>
      <c r="C10" s="2"/>
      <c r="D10" s="7"/>
      <c r="E10" s="2"/>
      <c r="F10" s="7"/>
      <c r="G10" s="2"/>
      <c r="H10" s="7"/>
      <c r="I10" s="7"/>
      <c r="J10" s="7"/>
      <c r="K10" s="7"/>
      <c r="L10" s="2"/>
      <c r="M10" s="17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spans="1:25" x14ac:dyDescent="0.25">
      <c r="A11" s="31"/>
      <c r="B11" s="32"/>
      <c r="C11" s="32"/>
      <c r="D11" s="31"/>
      <c r="E11" s="33"/>
      <c r="F11" s="31"/>
      <c r="G11" s="32"/>
      <c r="H11" s="119" t="s">
        <v>22</v>
      </c>
      <c r="I11" s="120"/>
      <c r="J11" s="34" t="s">
        <v>23</v>
      </c>
      <c r="K11" s="31"/>
      <c r="L11" s="31"/>
      <c r="M11" s="31"/>
      <c r="N11" s="31"/>
      <c r="O11" s="35" t="s">
        <v>24</v>
      </c>
      <c r="P11" s="35" t="s">
        <v>25</v>
      </c>
      <c r="Q11" s="2"/>
      <c r="R11" s="17"/>
      <c r="S11" s="17"/>
      <c r="T11" s="17"/>
      <c r="U11" s="17"/>
      <c r="V11" s="17"/>
      <c r="W11" s="17"/>
      <c r="X11" s="2"/>
      <c r="Y11" s="2"/>
    </row>
    <row r="12" spans="1:25" x14ac:dyDescent="0.25">
      <c r="A12" s="36" t="s">
        <v>26</v>
      </c>
      <c r="B12" s="37" t="s">
        <v>27</v>
      </c>
      <c r="C12" s="37" t="s">
        <v>28</v>
      </c>
      <c r="D12" s="38" t="s">
        <v>29</v>
      </c>
      <c r="E12" s="36" t="s">
        <v>30</v>
      </c>
      <c r="F12" s="37" t="s">
        <v>31</v>
      </c>
      <c r="G12" s="37" t="s">
        <v>32</v>
      </c>
      <c r="H12" s="36" t="s">
        <v>33</v>
      </c>
      <c r="I12" s="37" t="s">
        <v>34</v>
      </c>
      <c r="J12" s="39" t="s">
        <v>35</v>
      </c>
      <c r="K12" s="37" t="s">
        <v>36</v>
      </c>
      <c r="L12" s="37" t="s">
        <v>37</v>
      </c>
      <c r="M12" s="38" t="s">
        <v>38</v>
      </c>
      <c r="N12" s="37" t="s">
        <v>39</v>
      </c>
      <c r="O12" s="37" t="s">
        <v>40</v>
      </c>
      <c r="P12" s="37" t="s">
        <v>41</v>
      </c>
      <c r="Q12" s="40" t="s">
        <v>42</v>
      </c>
      <c r="R12" s="41"/>
      <c r="S12" s="41"/>
      <c r="T12" s="41"/>
      <c r="U12" s="41"/>
      <c r="V12" s="41"/>
      <c r="W12" s="41"/>
      <c r="X12" s="42"/>
      <c r="Y12" s="2"/>
    </row>
    <row r="13" spans="1:25" x14ac:dyDescent="0.25">
      <c r="A13" s="43">
        <v>17</v>
      </c>
      <c r="B13" s="44" t="s">
        <v>43</v>
      </c>
      <c r="C13" s="44" t="s">
        <v>44</v>
      </c>
      <c r="D13" s="45">
        <v>72.25</v>
      </c>
      <c r="E13" s="46">
        <v>45309</v>
      </c>
      <c r="F13" s="47">
        <v>76.5</v>
      </c>
      <c r="G13" s="48">
        <v>45313.5</v>
      </c>
      <c r="H13" s="49">
        <v>248.75</v>
      </c>
      <c r="I13" s="49">
        <v>117.5</v>
      </c>
      <c r="J13" s="50">
        <v>1</v>
      </c>
      <c r="K13" s="51">
        <v>64097.25</v>
      </c>
      <c r="L13" s="47">
        <v>1.05</v>
      </c>
      <c r="M13" s="47">
        <v>247.65</v>
      </c>
      <c r="N13" s="47">
        <v>68.53</v>
      </c>
      <c r="O13" s="47">
        <v>13.78</v>
      </c>
      <c r="P13" s="47">
        <v>7725.8</v>
      </c>
      <c r="Q13" s="52" t="s">
        <v>45</v>
      </c>
      <c r="R13" s="52"/>
      <c r="S13" s="52"/>
      <c r="T13" s="52"/>
      <c r="U13" s="52"/>
      <c r="V13" s="52"/>
      <c r="W13" s="52"/>
      <c r="X13" s="2"/>
      <c r="Y13" s="2"/>
    </row>
    <row r="14" spans="1:25" x14ac:dyDescent="0.25">
      <c r="A14" s="43">
        <v>3</v>
      </c>
      <c r="B14" s="43" t="s">
        <v>46</v>
      </c>
      <c r="C14" s="43" t="s">
        <v>47</v>
      </c>
      <c r="D14" s="45">
        <v>74.75</v>
      </c>
      <c r="E14" s="46">
        <v>45311</v>
      </c>
      <c r="F14" s="47">
        <v>79</v>
      </c>
      <c r="G14" s="48">
        <v>45316</v>
      </c>
      <c r="H14" s="49">
        <v>228.75</v>
      </c>
      <c r="I14" s="49">
        <v>110</v>
      </c>
      <c r="J14" s="50">
        <v>1</v>
      </c>
      <c r="K14" s="51">
        <v>65902.75</v>
      </c>
      <c r="L14" s="47">
        <v>1.03</v>
      </c>
      <c r="M14" s="47">
        <v>275.98</v>
      </c>
      <c r="N14" s="47">
        <v>72.88</v>
      </c>
      <c r="O14" s="47">
        <v>13.75</v>
      </c>
      <c r="P14" s="47">
        <v>7450.85</v>
      </c>
      <c r="Q14" s="52" t="s">
        <v>45</v>
      </c>
      <c r="R14" s="52" t="s">
        <v>48</v>
      </c>
      <c r="S14" s="52"/>
      <c r="T14" s="52"/>
      <c r="U14" s="52"/>
      <c r="V14" s="52"/>
      <c r="W14" s="52"/>
      <c r="X14" s="2"/>
      <c r="Y14" s="2"/>
    </row>
    <row r="15" spans="1:25" x14ac:dyDescent="0.25">
      <c r="A15" s="43">
        <v>2</v>
      </c>
      <c r="B15" s="43" t="s">
        <v>46</v>
      </c>
      <c r="C15" s="43" t="s">
        <v>49</v>
      </c>
      <c r="D15" s="45">
        <v>71.25</v>
      </c>
      <c r="E15" s="46">
        <v>45308</v>
      </c>
      <c r="F15" s="47">
        <v>77</v>
      </c>
      <c r="G15" s="48">
        <v>45314</v>
      </c>
      <c r="H15" s="49">
        <v>230</v>
      </c>
      <c r="I15" s="49">
        <v>102.5</v>
      </c>
      <c r="J15" s="50">
        <v>1</v>
      </c>
      <c r="K15" s="51">
        <v>64097.25</v>
      </c>
      <c r="L15" s="47">
        <v>0.86</v>
      </c>
      <c r="M15" s="47">
        <v>266.23</v>
      </c>
      <c r="N15" s="47">
        <v>74.38</v>
      </c>
      <c r="O15" s="47">
        <v>13.35</v>
      </c>
      <c r="P15" s="47">
        <v>7290.25</v>
      </c>
      <c r="Q15" s="52" t="s">
        <v>45</v>
      </c>
      <c r="R15" s="52" t="s">
        <v>48</v>
      </c>
      <c r="S15" s="52" t="s">
        <v>50</v>
      </c>
      <c r="T15" s="52"/>
      <c r="U15" s="52"/>
      <c r="V15" s="52"/>
      <c r="W15" s="52"/>
      <c r="X15" s="2"/>
      <c r="Y15" s="2"/>
    </row>
    <row r="16" spans="1:25" x14ac:dyDescent="0.25">
      <c r="A16" s="43">
        <v>30</v>
      </c>
      <c r="B16" s="43" t="s">
        <v>51</v>
      </c>
      <c r="C16" s="43" t="s">
        <v>52</v>
      </c>
      <c r="D16" s="45">
        <v>74.5</v>
      </c>
      <c r="E16" s="46">
        <v>45311</v>
      </c>
      <c r="F16" s="47">
        <v>79</v>
      </c>
      <c r="G16" s="48">
        <v>45316</v>
      </c>
      <c r="H16" s="49">
        <v>241.25</v>
      </c>
      <c r="I16" s="49">
        <v>105</v>
      </c>
      <c r="J16" s="50">
        <v>1</v>
      </c>
      <c r="K16" s="51">
        <v>63194.5</v>
      </c>
      <c r="L16" s="47">
        <v>0.97</v>
      </c>
      <c r="M16" s="47">
        <v>248.83</v>
      </c>
      <c r="N16" s="47">
        <v>72</v>
      </c>
      <c r="O16" s="47">
        <v>15.75</v>
      </c>
      <c r="P16" s="47">
        <v>7209.85</v>
      </c>
      <c r="Q16" s="52" t="s">
        <v>45</v>
      </c>
      <c r="R16" s="52" t="s">
        <v>48</v>
      </c>
      <c r="S16" s="52" t="s">
        <v>50</v>
      </c>
      <c r="T16" s="52"/>
      <c r="U16" s="52"/>
      <c r="V16" s="52"/>
      <c r="W16" s="52"/>
      <c r="X16" s="2"/>
      <c r="Y16" s="2"/>
    </row>
    <row r="17" spans="1:25" x14ac:dyDescent="0.25">
      <c r="A17" s="43">
        <v>8</v>
      </c>
      <c r="B17" s="43" t="s">
        <v>46</v>
      </c>
      <c r="C17" s="43" t="s">
        <v>53</v>
      </c>
      <c r="D17" s="45">
        <v>68.5</v>
      </c>
      <c r="E17" s="46">
        <v>45305</v>
      </c>
      <c r="F17" s="47">
        <v>70.75</v>
      </c>
      <c r="G17" s="48">
        <v>45307.75</v>
      </c>
      <c r="H17" s="49">
        <v>211.25</v>
      </c>
      <c r="I17" s="49">
        <v>105</v>
      </c>
      <c r="J17" s="50">
        <v>1</v>
      </c>
      <c r="K17" s="51">
        <v>62291.75</v>
      </c>
      <c r="L17" s="47">
        <v>1</v>
      </c>
      <c r="M17" s="47">
        <v>224.38</v>
      </c>
      <c r="N17" s="47">
        <v>71.2</v>
      </c>
      <c r="O17" s="47">
        <v>13.93</v>
      </c>
      <c r="P17" s="47">
        <v>6961.63</v>
      </c>
      <c r="Q17" s="52" t="s">
        <v>45</v>
      </c>
      <c r="R17" s="52" t="s">
        <v>48</v>
      </c>
      <c r="S17" s="52" t="s">
        <v>50</v>
      </c>
      <c r="T17" s="52" t="s">
        <v>54</v>
      </c>
      <c r="U17" s="52"/>
      <c r="V17" s="52"/>
      <c r="W17" s="52"/>
      <c r="X17" s="2"/>
      <c r="Y17" s="2"/>
    </row>
    <row r="18" spans="1:25" x14ac:dyDescent="0.25">
      <c r="A18" s="43">
        <v>6</v>
      </c>
      <c r="B18" s="43" t="s">
        <v>46</v>
      </c>
      <c r="C18" s="43" t="s">
        <v>55</v>
      </c>
      <c r="D18" s="45">
        <v>75.75</v>
      </c>
      <c r="E18" s="46">
        <v>45312</v>
      </c>
      <c r="F18" s="47">
        <v>81.25</v>
      </c>
      <c r="G18" s="48">
        <v>45318.25</v>
      </c>
      <c r="H18" s="49">
        <v>217.5</v>
      </c>
      <c r="I18" s="49">
        <v>102.5</v>
      </c>
      <c r="J18" s="50">
        <v>0</v>
      </c>
      <c r="K18" s="51">
        <v>65000</v>
      </c>
      <c r="L18" s="47">
        <v>1</v>
      </c>
      <c r="M18" s="47">
        <v>250.18</v>
      </c>
      <c r="N18" s="47">
        <v>69.83</v>
      </c>
      <c r="O18" s="47">
        <v>15.38</v>
      </c>
      <c r="P18" s="47">
        <v>6877.99</v>
      </c>
      <c r="Q18" s="52" t="s">
        <v>45</v>
      </c>
      <c r="R18" s="52" t="s">
        <v>48</v>
      </c>
      <c r="S18" s="52" t="s">
        <v>50</v>
      </c>
      <c r="T18" s="52" t="s">
        <v>54</v>
      </c>
      <c r="U18" s="52"/>
      <c r="V18" s="52"/>
      <c r="W18" s="52"/>
      <c r="X18" s="2"/>
      <c r="Y18" s="2"/>
    </row>
    <row r="19" spans="1:25" x14ac:dyDescent="0.25">
      <c r="A19" s="43">
        <v>23</v>
      </c>
      <c r="B19" s="44" t="s">
        <v>56</v>
      </c>
      <c r="C19" s="43" t="s">
        <v>57</v>
      </c>
      <c r="D19" s="45">
        <v>72.5</v>
      </c>
      <c r="E19" s="46">
        <v>45309</v>
      </c>
      <c r="F19" s="47">
        <v>77</v>
      </c>
      <c r="G19" s="48">
        <v>45314</v>
      </c>
      <c r="H19" s="49">
        <v>237.5</v>
      </c>
      <c r="I19" s="49">
        <v>120</v>
      </c>
      <c r="J19" s="50">
        <v>1</v>
      </c>
      <c r="K19" s="51">
        <v>64097.25</v>
      </c>
      <c r="L19" s="47">
        <v>0.97</v>
      </c>
      <c r="M19" s="47">
        <v>249.58</v>
      </c>
      <c r="N19" s="47">
        <v>66.48</v>
      </c>
      <c r="O19" s="47">
        <v>16.75</v>
      </c>
      <c r="P19" s="47">
        <v>6862.31</v>
      </c>
      <c r="Q19" s="52" t="s">
        <v>45</v>
      </c>
      <c r="R19" s="52" t="s">
        <v>48</v>
      </c>
      <c r="S19" s="52" t="s">
        <v>50</v>
      </c>
      <c r="T19" s="52" t="s">
        <v>54</v>
      </c>
      <c r="U19" s="52"/>
      <c r="V19" s="52"/>
      <c r="W19" s="52"/>
      <c r="X19" s="2"/>
      <c r="Y19" s="2"/>
    </row>
    <row r="20" spans="1:25" x14ac:dyDescent="0.25">
      <c r="A20" s="43">
        <v>19</v>
      </c>
      <c r="B20" s="44" t="s">
        <v>43</v>
      </c>
      <c r="C20" s="44" t="s">
        <v>58</v>
      </c>
      <c r="D20" s="45">
        <v>73.25</v>
      </c>
      <c r="E20" s="46">
        <v>45310</v>
      </c>
      <c r="F20" s="47">
        <v>77.25</v>
      </c>
      <c r="G20" s="48">
        <v>45314.25</v>
      </c>
      <c r="H20" s="49">
        <v>242.5</v>
      </c>
      <c r="I20" s="49">
        <v>120</v>
      </c>
      <c r="J20" s="50">
        <v>1</v>
      </c>
      <c r="K20" s="51">
        <v>65902.75</v>
      </c>
      <c r="L20" s="47">
        <v>1</v>
      </c>
      <c r="M20" s="47">
        <v>234.4</v>
      </c>
      <c r="N20" s="47">
        <v>69.95</v>
      </c>
      <c r="O20" s="47">
        <v>14.33</v>
      </c>
      <c r="P20" s="47">
        <v>6767.9</v>
      </c>
      <c r="Q20" s="52"/>
      <c r="R20" s="52" t="s">
        <v>48</v>
      </c>
      <c r="S20" s="52" t="s">
        <v>50</v>
      </c>
      <c r="T20" s="52" t="s">
        <v>54</v>
      </c>
      <c r="U20" s="52" t="s">
        <v>59</v>
      </c>
      <c r="V20" s="52"/>
      <c r="W20" s="52"/>
      <c r="X20" s="2"/>
      <c r="Y20" s="2"/>
    </row>
    <row r="21" spans="1:25" x14ac:dyDescent="0.25">
      <c r="A21" s="43">
        <v>1</v>
      </c>
      <c r="B21" s="43" t="s">
        <v>46</v>
      </c>
      <c r="C21" s="43" t="s">
        <v>60</v>
      </c>
      <c r="D21" s="45">
        <v>72.75</v>
      </c>
      <c r="E21" s="46">
        <v>45309</v>
      </c>
      <c r="F21" s="47">
        <v>77.5</v>
      </c>
      <c r="G21" s="48">
        <v>45314.5</v>
      </c>
      <c r="H21" s="49">
        <v>231.25</v>
      </c>
      <c r="I21" s="49">
        <v>100</v>
      </c>
      <c r="J21" s="50">
        <v>0</v>
      </c>
      <c r="K21" s="51">
        <v>65000</v>
      </c>
      <c r="L21" s="47">
        <v>1.07</v>
      </c>
      <c r="M21" s="47">
        <v>307.68</v>
      </c>
      <c r="N21" s="47">
        <v>72</v>
      </c>
      <c r="O21" s="47">
        <v>13.95</v>
      </c>
      <c r="P21" s="47">
        <v>6726.65</v>
      </c>
      <c r="Q21" s="52"/>
      <c r="R21" s="52" t="s">
        <v>48</v>
      </c>
      <c r="S21" s="52" t="s">
        <v>50</v>
      </c>
      <c r="T21" s="52" t="s">
        <v>54</v>
      </c>
      <c r="U21" s="52" t="s">
        <v>59</v>
      </c>
      <c r="V21" s="52"/>
      <c r="W21" s="52"/>
      <c r="X21" s="2"/>
      <c r="Y21" s="2"/>
    </row>
    <row r="22" spans="1:25" x14ac:dyDescent="0.25">
      <c r="A22" s="43">
        <v>18</v>
      </c>
      <c r="B22" s="44" t="s">
        <v>43</v>
      </c>
      <c r="C22" s="44" t="s">
        <v>61</v>
      </c>
      <c r="D22" s="45">
        <v>75.25</v>
      </c>
      <c r="E22" s="46">
        <v>45312</v>
      </c>
      <c r="F22" s="47">
        <v>78.5</v>
      </c>
      <c r="G22" s="48">
        <v>45315.5</v>
      </c>
      <c r="H22" s="49">
        <v>243.75</v>
      </c>
      <c r="I22" s="49">
        <v>120</v>
      </c>
      <c r="J22" s="50">
        <v>1</v>
      </c>
      <c r="K22" s="51">
        <v>66805.5</v>
      </c>
      <c r="L22" s="47">
        <v>1</v>
      </c>
      <c r="M22" s="47">
        <v>332.7</v>
      </c>
      <c r="N22" s="47">
        <v>69.930000000000007</v>
      </c>
      <c r="O22" s="47">
        <v>15.25</v>
      </c>
      <c r="P22" s="47">
        <v>6566.58</v>
      </c>
      <c r="Q22" s="52"/>
      <c r="R22" s="52" t="s">
        <v>48</v>
      </c>
      <c r="S22" s="52" t="s">
        <v>50</v>
      </c>
      <c r="T22" s="52" t="s">
        <v>54</v>
      </c>
      <c r="U22" s="52" t="s">
        <v>59</v>
      </c>
      <c r="V22" s="52" t="s">
        <v>62</v>
      </c>
      <c r="W22" s="52"/>
      <c r="X22" s="2"/>
      <c r="Y22" s="2"/>
    </row>
    <row r="23" spans="1:25" x14ac:dyDescent="0.25">
      <c r="A23" s="43">
        <v>9</v>
      </c>
      <c r="B23" s="43" t="s">
        <v>46</v>
      </c>
      <c r="C23" s="43" t="s">
        <v>134</v>
      </c>
      <c r="D23" s="45">
        <v>74</v>
      </c>
      <c r="E23" s="46">
        <v>45311</v>
      </c>
      <c r="F23" s="47">
        <v>78.25</v>
      </c>
      <c r="G23" s="48">
        <v>45315.25</v>
      </c>
      <c r="H23" s="49">
        <v>231.25</v>
      </c>
      <c r="I23" s="49">
        <v>100</v>
      </c>
      <c r="J23" s="50">
        <v>2</v>
      </c>
      <c r="K23" s="51">
        <v>64097.25</v>
      </c>
      <c r="L23" s="47">
        <v>0.97</v>
      </c>
      <c r="M23" s="47">
        <v>296.63</v>
      </c>
      <c r="N23" s="47">
        <v>69.78</v>
      </c>
      <c r="O23" s="47">
        <v>16.68</v>
      </c>
      <c r="P23" s="47">
        <v>6519.55</v>
      </c>
      <c r="Q23" s="52"/>
      <c r="R23" s="52" t="s">
        <v>48</v>
      </c>
      <c r="S23" s="52" t="s">
        <v>50</v>
      </c>
      <c r="T23" s="52" t="s">
        <v>54</v>
      </c>
      <c r="U23" s="52" t="s">
        <v>59</v>
      </c>
      <c r="V23" s="52" t="s">
        <v>62</v>
      </c>
      <c r="W23" s="52"/>
      <c r="X23" s="2"/>
      <c r="Y23" s="2"/>
    </row>
    <row r="24" spans="1:25" x14ac:dyDescent="0.25">
      <c r="A24" s="43">
        <v>22</v>
      </c>
      <c r="B24" s="44" t="s">
        <v>63</v>
      </c>
      <c r="C24" s="44" t="s">
        <v>64</v>
      </c>
      <c r="D24" s="45">
        <v>70.5</v>
      </c>
      <c r="E24" s="46">
        <v>45307</v>
      </c>
      <c r="F24" s="47">
        <v>75.5</v>
      </c>
      <c r="G24" s="48">
        <v>45312.5</v>
      </c>
      <c r="H24" s="49">
        <v>246.25</v>
      </c>
      <c r="I24" s="49">
        <v>105</v>
      </c>
      <c r="J24" s="50">
        <v>1</v>
      </c>
      <c r="K24" s="51">
        <v>64097.25</v>
      </c>
      <c r="L24" s="47">
        <v>0.96</v>
      </c>
      <c r="M24" s="47">
        <v>221.33</v>
      </c>
      <c r="N24" s="47">
        <v>69.45</v>
      </c>
      <c r="O24" s="47">
        <v>13.35</v>
      </c>
      <c r="P24" s="47">
        <v>6398.82</v>
      </c>
      <c r="Q24" s="52"/>
      <c r="R24" s="52"/>
      <c r="S24" s="52" t="s">
        <v>50</v>
      </c>
      <c r="T24" s="52" t="s">
        <v>54</v>
      </c>
      <c r="U24" s="52" t="s">
        <v>59</v>
      </c>
      <c r="V24" s="52" t="s">
        <v>62</v>
      </c>
      <c r="W24" s="52" t="s">
        <v>65</v>
      </c>
      <c r="X24" s="2"/>
      <c r="Y24" s="2"/>
    </row>
    <row r="25" spans="1:25" x14ac:dyDescent="0.25">
      <c r="A25" s="43">
        <v>20</v>
      </c>
      <c r="B25" s="44" t="s">
        <v>66</v>
      </c>
      <c r="C25" s="44" t="s">
        <v>67</v>
      </c>
      <c r="D25" s="45">
        <v>70.25</v>
      </c>
      <c r="E25" s="46">
        <v>45307</v>
      </c>
      <c r="F25" s="47">
        <v>75</v>
      </c>
      <c r="G25" s="48">
        <v>45312</v>
      </c>
      <c r="H25" s="49">
        <v>233.75</v>
      </c>
      <c r="I25" s="49">
        <v>105</v>
      </c>
      <c r="J25" s="50">
        <v>2</v>
      </c>
      <c r="K25" s="51">
        <v>65000</v>
      </c>
      <c r="L25" s="47">
        <v>1</v>
      </c>
      <c r="M25" s="47">
        <v>245.35</v>
      </c>
      <c r="N25" s="47">
        <v>72.680000000000007</v>
      </c>
      <c r="O25" s="47">
        <v>13.38</v>
      </c>
      <c r="P25" s="47">
        <v>6248.52</v>
      </c>
      <c r="Q25" s="52"/>
      <c r="R25" s="52"/>
      <c r="S25" s="52"/>
      <c r="T25" s="52" t="s">
        <v>54</v>
      </c>
      <c r="U25" s="52" t="s">
        <v>59</v>
      </c>
      <c r="V25" s="52" t="s">
        <v>62</v>
      </c>
      <c r="W25" s="52" t="s">
        <v>65</v>
      </c>
      <c r="X25" s="2"/>
      <c r="Y25" s="2"/>
    </row>
    <row r="26" spans="1:25" x14ac:dyDescent="0.25">
      <c r="A26" s="43">
        <v>14</v>
      </c>
      <c r="B26" s="44" t="s">
        <v>68</v>
      </c>
      <c r="C26" s="44" t="s">
        <v>69</v>
      </c>
      <c r="D26" s="45">
        <v>76.25</v>
      </c>
      <c r="E26" s="46">
        <v>45313</v>
      </c>
      <c r="F26" s="47">
        <v>79.5</v>
      </c>
      <c r="G26" s="48">
        <v>45316.5</v>
      </c>
      <c r="H26" s="49">
        <v>231.25</v>
      </c>
      <c r="I26" s="49">
        <v>107.5</v>
      </c>
      <c r="J26" s="50">
        <v>2</v>
      </c>
      <c r="K26" s="51">
        <v>63194.5</v>
      </c>
      <c r="L26" s="47">
        <v>1</v>
      </c>
      <c r="M26" s="47">
        <v>247</v>
      </c>
      <c r="N26" s="47">
        <v>70.430000000000007</v>
      </c>
      <c r="O26" s="47">
        <v>16.95</v>
      </c>
      <c r="P26" s="47">
        <v>6194.05</v>
      </c>
      <c r="Q26" s="52"/>
      <c r="R26" s="52"/>
      <c r="S26" s="52"/>
      <c r="T26" s="52" t="s">
        <v>54</v>
      </c>
      <c r="U26" s="52" t="s">
        <v>59</v>
      </c>
      <c r="V26" s="52" t="s">
        <v>62</v>
      </c>
      <c r="W26" s="52" t="s">
        <v>65</v>
      </c>
      <c r="X26" s="2"/>
      <c r="Y26" s="2"/>
    </row>
    <row r="27" spans="1:25" x14ac:dyDescent="0.25">
      <c r="A27" s="43">
        <v>4</v>
      </c>
      <c r="B27" s="43" t="s">
        <v>46</v>
      </c>
      <c r="C27" s="43" t="s">
        <v>70</v>
      </c>
      <c r="D27" s="45">
        <v>71</v>
      </c>
      <c r="E27" s="46">
        <v>45308</v>
      </c>
      <c r="F27" s="47">
        <v>77</v>
      </c>
      <c r="G27" s="48">
        <v>45314</v>
      </c>
      <c r="H27" s="49">
        <v>245</v>
      </c>
      <c r="I27" s="49">
        <v>130</v>
      </c>
      <c r="J27" s="50">
        <v>2</v>
      </c>
      <c r="K27" s="51">
        <v>64097.25</v>
      </c>
      <c r="L27" s="47">
        <v>1.06</v>
      </c>
      <c r="M27" s="47">
        <v>241.23</v>
      </c>
      <c r="N27" s="47">
        <v>69</v>
      </c>
      <c r="O27" s="47">
        <v>13.73</v>
      </c>
      <c r="P27" s="47">
        <v>6135.27</v>
      </c>
      <c r="Q27" s="52"/>
      <c r="R27" s="52"/>
      <c r="S27" s="52"/>
      <c r="T27" s="52" t="s">
        <v>54</v>
      </c>
      <c r="U27" s="52" t="s">
        <v>59</v>
      </c>
      <c r="V27" s="52" t="s">
        <v>62</v>
      </c>
      <c r="W27" s="52" t="s">
        <v>65</v>
      </c>
      <c r="X27" s="2"/>
      <c r="Y27" s="2"/>
    </row>
    <row r="28" spans="1:25" x14ac:dyDescent="0.25">
      <c r="A28" s="43">
        <v>21</v>
      </c>
      <c r="B28" s="44" t="s">
        <v>66</v>
      </c>
      <c r="C28" s="44" t="s">
        <v>71</v>
      </c>
      <c r="D28" s="45">
        <v>71</v>
      </c>
      <c r="E28" s="46">
        <v>45308</v>
      </c>
      <c r="F28" s="47">
        <v>78.5</v>
      </c>
      <c r="G28" s="48">
        <v>45315.5</v>
      </c>
      <c r="H28" s="49">
        <v>241.25</v>
      </c>
      <c r="I28" s="49">
        <v>102.5</v>
      </c>
      <c r="J28" s="50">
        <v>1</v>
      </c>
      <c r="K28" s="51">
        <v>65097.25</v>
      </c>
      <c r="L28" s="47">
        <v>0.93</v>
      </c>
      <c r="M28" s="47">
        <v>234.83</v>
      </c>
      <c r="N28" s="47">
        <v>70.7</v>
      </c>
      <c r="O28" s="47">
        <v>14.13</v>
      </c>
      <c r="P28" s="47">
        <v>5900.51</v>
      </c>
      <c r="Q28" s="52"/>
      <c r="R28" s="52"/>
      <c r="S28" s="52"/>
      <c r="T28" s="52"/>
      <c r="U28" s="52" t="s">
        <v>59</v>
      </c>
      <c r="V28" s="52" t="s">
        <v>62</v>
      </c>
      <c r="W28" s="52" t="s">
        <v>65</v>
      </c>
      <c r="X28" s="2"/>
      <c r="Y28" s="2"/>
    </row>
    <row r="29" spans="1:25" x14ac:dyDescent="0.25">
      <c r="A29" s="43">
        <v>7</v>
      </c>
      <c r="B29" s="43" t="s">
        <v>46</v>
      </c>
      <c r="C29" s="43" t="s">
        <v>133</v>
      </c>
      <c r="D29" s="45">
        <v>71.75</v>
      </c>
      <c r="E29" s="46">
        <v>45305</v>
      </c>
      <c r="F29" s="47">
        <v>76.75</v>
      </c>
      <c r="G29" s="48">
        <v>45313.75</v>
      </c>
      <c r="H29" s="49">
        <v>222.5</v>
      </c>
      <c r="I29" s="49">
        <v>102.5</v>
      </c>
      <c r="J29" s="50">
        <v>1</v>
      </c>
      <c r="K29" s="51">
        <v>64097.25</v>
      </c>
      <c r="L29" s="47">
        <v>1.05</v>
      </c>
      <c r="M29" s="47">
        <v>221.05</v>
      </c>
      <c r="N29" s="47">
        <v>68.33</v>
      </c>
      <c r="O29" s="47">
        <v>14.38</v>
      </c>
      <c r="P29" s="47">
        <v>5760.9</v>
      </c>
      <c r="Q29" s="52"/>
      <c r="R29" s="52"/>
      <c r="S29" s="52"/>
      <c r="T29" s="52"/>
      <c r="U29" s="52"/>
      <c r="V29" s="52" t="s">
        <v>62</v>
      </c>
      <c r="W29" s="52" t="s">
        <v>65</v>
      </c>
      <c r="X29" s="2"/>
      <c r="Y29" s="2"/>
    </row>
    <row r="30" spans="1:25" x14ac:dyDescent="0.25">
      <c r="A30" s="43">
        <v>5</v>
      </c>
      <c r="B30" s="43" t="s">
        <v>46</v>
      </c>
      <c r="C30" s="43" t="s">
        <v>72</v>
      </c>
      <c r="D30" s="45">
        <v>72.25</v>
      </c>
      <c r="E30" s="46">
        <v>45309</v>
      </c>
      <c r="F30" s="47">
        <v>79.25</v>
      </c>
      <c r="G30" s="48">
        <v>45316.25</v>
      </c>
      <c r="H30" s="49">
        <v>242.5</v>
      </c>
      <c r="I30" s="49">
        <v>100</v>
      </c>
      <c r="J30" s="50">
        <v>0</v>
      </c>
      <c r="K30" s="51">
        <v>65000</v>
      </c>
      <c r="L30" s="47">
        <v>0.99</v>
      </c>
      <c r="M30" s="47">
        <v>239.28</v>
      </c>
      <c r="N30" s="47">
        <v>70.7</v>
      </c>
      <c r="O30" s="47">
        <v>13.03</v>
      </c>
      <c r="P30" s="47">
        <v>5752.57</v>
      </c>
      <c r="Q30" s="52"/>
      <c r="R30" s="52"/>
      <c r="S30" s="52"/>
      <c r="T30" s="52"/>
      <c r="U30" s="52"/>
      <c r="V30" s="52" t="s">
        <v>62</v>
      </c>
      <c r="W30" s="52" t="s">
        <v>65</v>
      </c>
      <c r="X30" s="2"/>
      <c r="Y30" s="2"/>
    </row>
    <row r="31" spans="1:25" x14ac:dyDescent="0.25">
      <c r="A31" s="43">
        <v>13</v>
      </c>
      <c r="B31" s="44" t="s">
        <v>68</v>
      </c>
      <c r="C31" s="44" t="s">
        <v>73</v>
      </c>
      <c r="D31" s="45">
        <v>77</v>
      </c>
      <c r="E31" s="46">
        <v>45314</v>
      </c>
      <c r="F31" s="47">
        <v>81.25</v>
      </c>
      <c r="G31" s="48">
        <v>45318.25</v>
      </c>
      <c r="H31" s="49">
        <v>230</v>
      </c>
      <c r="I31" s="49">
        <v>97.5</v>
      </c>
      <c r="J31" s="50">
        <v>0</v>
      </c>
      <c r="K31" s="51">
        <v>64097.25</v>
      </c>
      <c r="L31" s="47">
        <v>1</v>
      </c>
      <c r="M31" s="47">
        <v>287.52999999999997</v>
      </c>
      <c r="N31" s="47">
        <v>68.13</v>
      </c>
      <c r="O31" s="47">
        <v>18.25</v>
      </c>
      <c r="P31" s="47">
        <v>5667.11</v>
      </c>
      <c r="Q31" s="52"/>
      <c r="R31" s="52"/>
      <c r="S31" s="52"/>
      <c r="T31" s="52"/>
      <c r="U31" s="52"/>
      <c r="V31" s="52" t="s">
        <v>62</v>
      </c>
      <c r="W31" s="52" t="s">
        <v>65</v>
      </c>
      <c r="X31" s="2"/>
      <c r="Y31" s="2"/>
    </row>
    <row r="32" spans="1:25" x14ac:dyDescent="0.25">
      <c r="A32" s="43">
        <v>31</v>
      </c>
      <c r="B32" s="43" t="s">
        <v>51</v>
      </c>
      <c r="C32" s="43" t="s">
        <v>74</v>
      </c>
      <c r="D32" s="45">
        <v>75.25</v>
      </c>
      <c r="E32" s="46">
        <v>45312</v>
      </c>
      <c r="F32" s="47">
        <v>80.25</v>
      </c>
      <c r="G32" s="48">
        <v>45317.25</v>
      </c>
      <c r="H32" s="49">
        <v>233.75</v>
      </c>
      <c r="I32" s="49">
        <v>100</v>
      </c>
      <c r="J32" s="50">
        <v>1</v>
      </c>
      <c r="K32" s="51">
        <v>65000</v>
      </c>
      <c r="L32" s="47">
        <v>0.97</v>
      </c>
      <c r="M32" s="47">
        <v>301.10000000000002</v>
      </c>
      <c r="N32" s="47">
        <v>71.38</v>
      </c>
      <c r="O32" s="47">
        <v>16.73</v>
      </c>
      <c r="P32" s="47">
        <v>5525.26</v>
      </c>
      <c r="Q32" s="52"/>
      <c r="R32" s="52"/>
      <c r="S32" s="52"/>
      <c r="T32" s="52"/>
      <c r="U32" s="52"/>
      <c r="V32" s="52"/>
      <c r="W32" s="52" t="s">
        <v>65</v>
      </c>
      <c r="X32" s="2"/>
      <c r="Y32" s="2"/>
    </row>
    <row r="33" spans="1:25" x14ac:dyDescent="0.25">
      <c r="A33" s="7"/>
      <c r="B33" s="56"/>
      <c r="C33" s="56"/>
      <c r="D33" s="54"/>
      <c r="E33" s="53"/>
      <c r="F33" s="57"/>
      <c r="G33" s="53"/>
      <c r="H33" s="54"/>
      <c r="I33" s="54"/>
      <c r="J33" s="54"/>
      <c r="K33" s="57"/>
      <c r="L33" s="57"/>
      <c r="M33" s="57"/>
      <c r="N33" s="57"/>
      <c r="O33" s="57"/>
      <c r="P33" s="57"/>
      <c r="Q33" s="7"/>
      <c r="R33" s="7"/>
      <c r="S33" s="7"/>
      <c r="T33" s="7"/>
      <c r="U33" s="7"/>
      <c r="V33" s="7"/>
      <c r="W33" s="7"/>
      <c r="X33" s="7"/>
      <c r="Y33" s="7"/>
    </row>
    <row r="34" spans="1:25" x14ac:dyDescent="0.25">
      <c r="A34" s="2"/>
      <c r="B34" s="2"/>
      <c r="C34" s="2"/>
      <c r="D34" s="2"/>
      <c r="E34" s="2"/>
      <c r="F34" s="2"/>
      <c r="G34" s="2"/>
      <c r="H34" s="121" t="s">
        <v>22</v>
      </c>
      <c r="I34" s="122"/>
      <c r="J34" s="34" t="s">
        <v>23</v>
      </c>
      <c r="K34" s="2"/>
      <c r="L34" s="2"/>
      <c r="M34" s="2"/>
      <c r="N34" s="2"/>
      <c r="O34" s="2"/>
      <c r="P34" s="58" t="s">
        <v>25</v>
      </c>
      <c r="Q34" s="2"/>
      <c r="R34" s="2"/>
      <c r="S34" s="2"/>
      <c r="T34" s="2"/>
      <c r="U34" s="2"/>
      <c r="V34" s="2"/>
      <c r="W34" s="2"/>
      <c r="X34" s="2"/>
      <c r="Y34" s="2"/>
    </row>
    <row r="35" spans="1:25" x14ac:dyDescent="0.25">
      <c r="A35" s="31"/>
      <c r="B35" s="32"/>
      <c r="C35" s="32"/>
      <c r="D35" s="37" t="s">
        <v>29</v>
      </c>
      <c r="E35" s="36" t="s">
        <v>30</v>
      </c>
      <c r="F35" s="37" t="s">
        <v>31</v>
      </c>
      <c r="G35" s="36" t="s">
        <v>32</v>
      </c>
      <c r="H35" s="36" t="s">
        <v>33</v>
      </c>
      <c r="I35" s="37" t="s">
        <v>34</v>
      </c>
      <c r="J35" s="39" t="s">
        <v>35</v>
      </c>
      <c r="K35" s="37" t="s">
        <v>36</v>
      </c>
      <c r="L35" s="38" t="s">
        <v>37</v>
      </c>
      <c r="M35" s="37" t="s">
        <v>38</v>
      </c>
      <c r="N35" s="37" t="s">
        <v>39</v>
      </c>
      <c r="O35" s="37" t="s">
        <v>75</v>
      </c>
      <c r="P35" s="37" t="s">
        <v>41</v>
      </c>
      <c r="Q35" s="2"/>
      <c r="R35" s="2"/>
      <c r="S35" s="2"/>
      <c r="T35" s="2"/>
      <c r="U35" s="2"/>
      <c r="V35" s="2"/>
      <c r="W35" s="2"/>
      <c r="X35" s="2"/>
      <c r="Y35" s="2"/>
    </row>
    <row r="36" spans="1:25" x14ac:dyDescent="0.25">
      <c r="A36" s="31"/>
      <c r="B36" s="32"/>
      <c r="C36" s="58" t="s">
        <v>76</v>
      </c>
      <c r="D36" s="59">
        <f t="shared" ref="D36:I36" si="0">AVERAGE(D13:D32)</f>
        <v>73</v>
      </c>
      <c r="E36" s="60">
        <f t="shared" si="0"/>
        <v>45309.5</v>
      </c>
      <c r="F36" s="59">
        <f t="shared" si="0"/>
        <v>77.75</v>
      </c>
      <c r="G36" s="60">
        <f t="shared" si="0"/>
        <v>45314.75</v>
      </c>
      <c r="H36" s="61">
        <f t="shared" si="0"/>
        <v>234.5</v>
      </c>
      <c r="I36" s="61">
        <f t="shared" si="0"/>
        <v>107.625</v>
      </c>
      <c r="J36" s="61">
        <f>AVERAGE(J13:J32)</f>
        <v>1</v>
      </c>
      <c r="K36" s="62">
        <f t="shared" ref="K36:P36" si="1">AVERAGE(K13:K32)</f>
        <v>64508.35</v>
      </c>
      <c r="L36" s="59">
        <f t="shared" si="1"/>
        <v>0.99399999999999977</v>
      </c>
      <c r="M36" s="59">
        <f t="shared" si="1"/>
        <v>258.64700000000005</v>
      </c>
      <c r="N36" s="59">
        <f t="shared" si="1"/>
        <v>70.388000000000005</v>
      </c>
      <c r="O36" s="59">
        <f t="shared" si="1"/>
        <v>14.8415</v>
      </c>
      <c r="P36" s="59">
        <f t="shared" si="1"/>
        <v>6527.1184999999996</v>
      </c>
      <c r="Q36" s="32"/>
      <c r="R36" s="2"/>
      <c r="S36" s="2"/>
      <c r="T36" s="2"/>
      <c r="U36" s="2"/>
      <c r="V36" s="2"/>
      <c r="W36" s="2"/>
      <c r="X36" s="2"/>
      <c r="Y36" s="2"/>
    </row>
    <row r="37" spans="1:25" x14ac:dyDescent="0.25">
      <c r="A37" s="31"/>
      <c r="B37" s="32"/>
      <c r="C37" s="58" t="s">
        <v>77</v>
      </c>
      <c r="D37" s="63">
        <v>2.8393600000000001</v>
      </c>
      <c r="E37" s="60"/>
      <c r="F37" s="63">
        <v>3.15672</v>
      </c>
      <c r="G37" s="60"/>
      <c r="H37" s="64">
        <v>21.492470000000001</v>
      </c>
      <c r="I37" s="64">
        <v>21.10332</v>
      </c>
      <c r="J37" s="61"/>
      <c r="K37" s="63">
        <v>2824.97</v>
      </c>
      <c r="L37" s="63">
        <v>0.1166</v>
      </c>
      <c r="M37" s="63">
        <v>12.438179999999999</v>
      </c>
      <c r="N37" s="63">
        <v>2.69279</v>
      </c>
      <c r="O37" s="63">
        <v>1.68167</v>
      </c>
      <c r="P37" s="63">
        <v>939.93889999999999</v>
      </c>
      <c r="Q37" s="32"/>
      <c r="R37" s="2"/>
      <c r="S37" s="2"/>
      <c r="T37" s="2"/>
      <c r="U37" s="2"/>
      <c r="V37" s="2"/>
      <c r="W37" s="2"/>
      <c r="X37" s="2"/>
      <c r="Y37" s="2"/>
    </row>
    <row r="38" spans="1:25" x14ac:dyDescent="0.25">
      <c r="A38" s="31"/>
      <c r="B38" s="32"/>
      <c r="C38" s="58" t="s">
        <v>78</v>
      </c>
      <c r="D38" s="65">
        <v>2.75</v>
      </c>
      <c r="E38" s="60"/>
      <c r="F38" s="66">
        <v>2.87</v>
      </c>
      <c r="G38" s="60"/>
      <c r="H38" s="65">
        <v>6.47</v>
      </c>
      <c r="I38" s="65">
        <v>13.85</v>
      </c>
      <c r="J38" s="61"/>
      <c r="K38" s="67">
        <v>3.1</v>
      </c>
      <c r="L38" s="67">
        <v>8.3000000000000007</v>
      </c>
      <c r="M38" s="67">
        <v>3.4</v>
      </c>
      <c r="N38" s="67">
        <v>2.7</v>
      </c>
      <c r="O38" s="67">
        <v>8</v>
      </c>
      <c r="P38" s="66">
        <v>10.17</v>
      </c>
      <c r="Q38" s="32"/>
      <c r="R38" s="2"/>
      <c r="S38" s="2"/>
      <c r="T38" s="2"/>
      <c r="U38" s="2"/>
      <c r="V38" s="2"/>
      <c r="W38" s="2"/>
      <c r="X38" s="2"/>
      <c r="Y38" s="2"/>
    </row>
    <row r="39" spans="1:25" x14ac:dyDescent="0.25">
      <c r="A39" s="31"/>
      <c r="B39" s="32"/>
      <c r="C39" s="58" t="s">
        <v>79</v>
      </c>
      <c r="D39" s="59">
        <f>MAX(D13:D32)</f>
        <v>77</v>
      </c>
      <c r="E39" s="60">
        <f t="shared" ref="E39:P39" si="2">MAX(E13:E32)</f>
        <v>45314</v>
      </c>
      <c r="F39" s="59">
        <f t="shared" si="2"/>
        <v>81.25</v>
      </c>
      <c r="G39" s="60">
        <f t="shared" si="2"/>
        <v>45318.25</v>
      </c>
      <c r="H39" s="61">
        <f t="shared" si="2"/>
        <v>248.75</v>
      </c>
      <c r="I39" s="61">
        <f t="shared" si="2"/>
        <v>130</v>
      </c>
      <c r="J39" s="61">
        <f t="shared" si="2"/>
        <v>2</v>
      </c>
      <c r="K39" s="62">
        <f t="shared" si="2"/>
        <v>66805.5</v>
      </c>
      <c r="L39" s="59">
        <f t="shared" si="2"/>
        <v>1.07</v>
      </c>
      <c r="M39" s="59">
        <f t="shared" si="2"/>
        <v>332.7</v>
      </c>
      <c r="N39" s="59">
        <f t="shared" si="2"/>
        <v>74.38</v>
      </c>
      <c r="O39" s="59">
        <f t="shared" si="2"/>
        <v>18.25</v>
      </c>
      <c r="P39" s="59">
        <f t="shared" si="2"/>
        <v>7725.8</v>
      </c>
      <c r="Q39" s="32"/>
      <c r="R39" s="2"/>
      <c r="S39" s="2"/>
      <c r="T39" s="2"/>
      <c r="U39" s="2"/>
      <c r="V39" s="2"/>
      <c r="W39" s="2"/>
      <c r="X39" s="2"/>
      <c r="Y39" s="2"/>
    </row>
    <row r="40" spans="1:25" x14ac:dyDescent="0.25">
      <c r="A40" s="31"/>
      <c r="B40" s="32"/>
      <c r="C40" s="58" t="s">
        <v>80</v>
      </c>
      <c r="D40" s="59">
        <f>MIN(D13:D32)</f>
        <v>68.5</v>
      </c>
      <c r="E40" s="60">
        <f t="shared" ref="E40:P40" si="3">MIN(E13:E32)</f>
        <v>45305</v>
      </c>
      <c r="F40" s="59">
        <f t="shared" si="3"/>
        <v>70.75</v>
      </c>
      <c r="G40" s="60">
        <f t="shared" si="3"/>
        <v>45307.75</v>
      </c>
      <c r="H40" s="61">
        <f t="shared" si="3"/>
        <v>211.25</v>
      </c>
      <c r="I40" s="61">
        <f t="shared" si="3"/>
        <v>97.5</v>
      </c>
      <c r="J40" s="61">
        <f t="shared" si="3"/>
        <v>0</v>
      </c>
      <c r="K40" s="62">
        <f t="shared" si="3"/>
        <v>62291.75</v>
      </c>
      <c r="L40" s="59">
        <f t="shared" si="3"/>
        <v>0.86</v>
      </c>
      <c r="M40" s="59">
        <f t="shared" si="3"/>
        <v>221.05</v>
      </c>
      <c r="N40" s="59">
        <f t="shared" si="3"/>
        <v>66.48</v>
      </c>
      <c r="O40" s="59">
        <f t="shared" si="3"/>
        <v>13.03</v>
      </c>
      <c r="P40" s="59">
        <f t="shared" si="3"/>
        <v>5525.26</v>
      </c>
      <c r="Q40" s="32"/>
      <c r="R40" s="2"/>
      <c r="S40" s="2"/>
      <c r="T40" s="2"/>
      <c r="U40" s="2"/>
      <c r="V40" s="2"/>
      <c r="W40" s="2"/>
      <c r="X40" s="2"/>
      <c r="Y40" s="2"/>
    </row>
    <row r="41" spans="1:25" ht="18.75" x14ac:dyDescent="0.3">
      <c r="A41" s="68"/>
      <c r="B41" s="69"/>
      <c r="C41" s="70"/>
      <c r="D41" s="71" t="s">
        <v>81</v>
      </c>
      <c r="E41" s="71"/>
      <c r="F41" s="71" t="s">
        <v>81</v>
      </c>
      <c r="G41" s="72"/>
      <c r="H41" s="71" t="s">
        <v>82</v>
      </c>
      <c r="I41" s="71" t="s">
        <v>82</v>
      </c>
      <c r="J41" s="72"/>
      <c r="K41" s="71" t="s">
        <v>82</v>
      </c>
      <c r="L41" s="71" t="s">
        <v>82</v>
      </c>
      <c r="M41" s="71" t="s">
        <v>81</v>
      </c>
      <c r="N41" s="71" t="s">
        <v>81</v>
      </c>
      <c r="O41" s="71" t="s">
        <v>81</v>
      </c>
      <c r="P41" s="71" t="s">
        <v>81</v>
      </c>
      <c r="Q41" s="73"/>
      <c r="R41" s="73"/>
      <c r="S41" s="73"/>
      <c r="T41" s="73"/>
      <c r="U41" s="73"/>
      <c r="V41" s="73"/>
      <c r="W41" s="73"/>
      <c r="X41" s="73"/>
      <c r="Y41" s="73"/>
    </row>
    <row r="42" spans="1:25" x14ac:dyDescent="0.25">
      <c r="A42" s="7"/>
      <c r="B42" s="113" t="s">
        <v>83</v>
      </c>
      <c r="C42" s="113"/>
      <c r="D42" s="113"/>
      <c r="E42" s="113"/>
      <c r="F42" s="113"/>
      <c r="G42" s="113"/>
      <c r="H42" s="113"/>
      <c r="I42" s="113"/>
      <c r="J42" s="113"/>
      <c r="K42" s="113"/>
      <c r="L42" s="25"/>
      <c r="M42" s="31"/>
      <c r="N42" s="7"/>
      <c r="O42" s="7"/>
      <c r="P42" s="7"/>
      <c r="Q42" s="2"/>
      <c r="R42" s="2"/>
      <c r="S42" s="2"/>
      <c r="T42" s="2"/>
      <c r="U42" s="2"/>
      <c r="V42" s="2"/>
      <c r="W42" s="2"/>
      <c r="X42" s="2"/>
      <c r="Y42" s="2"/>
    </row>
    <row r="43" spans="1:25" x14ac:dyDescent="0.25">
      <c r="A43" s="7"/>
      <c r="B43" s="113" t="s">
        <v>84</v>
      </c>
      <c r="C43" s="113"/>
      <c r="D43" s="113"/>
      <c r="E43" s="113"/>
      <c r="F43" s="113"/>
      <c r="G43" s="114"/>
      <c r="H43" s="25"/>
      <c r="I43" s="25"/>
      <c r="J43" s="25"/>
      <c r="K43" s="25"/>
      <c r="L43" s="25"/>
      <c r="M43" s="31"/>
      <c r="N43" s="7"/>
      <c r="O43" s="7"/>
      <c r="P43" s="7"/>
      <c r="Q43" s="2"/>
      <c r="R43" s="2"/>
      <c r="S43" s="2"/>
      <c r="T43" s="2"/>
      <c r="U43" s="2"/>
      <c r="V43" s="2"/>
      <c r="W43" s="2"/>
      <c r="X43" s="2"/>
      <c r="Y43" s="2"/>
    </row>
    <row r="44" spans="1:25" x14ac:dyDescent="0.25">
      <c r="A44" s="7"/>
      <c r="B44" s="113" t="s">
        <v>85</v>
      </c>
      <c r="C44" s="113"/>
      <c r="D44" s="113"/>
      <c r="E44" s="113"/>
      <c r="F44" s="25"/>
      <c r="G44" s="24"/>
      <c r="H44" s="25"/>
      <c r="I44" s="25"/>
      <c r="J44" s="25"/>
      <c r="K44" s="25"/>
      <c r="L44" s="25"/>
      <c r="M44" s="76"/>
      <c r="N44" s="7"/>
      <c r="O44" s="7"/>
      <c r="P44" s="7"/>
      <c r="Q44" s="2"/>
      <c r="R44" s="2"/>
      <c r="S44" s="2"/>
      <c r="T44" s="2"/>
      <c r="U44" s="2"/>
      <c r="V44" s="2"/>
      <c r="W44" s="2"/>
      <c r="X44" s="2"/>
      <c r="Y44" s="2"/>
    </row>
    <row r="45" spans="1:25" x14ac:dyDescent="0.25">
      <c r="B45" s="24" t="s">
        <v>97</v>
      </c>
      <c r="C45" s="24"/>
      <c r="D45" s="24"/>
      <c r="E45" s="24"/>
      <c r="F45" s="24"/>
      <c r="G45" s="24"/>
    </row>
    <row r="46" spans="1:25" x14ac:dyDescent="0.25">
      <c r="B46" s="24" t="s">
        <v>98</v>
      </c>
      <c r="C46" s="89"/>
      <c r="D46" s="25"/>
      <c r="E46" s="24"/>
      <c r="F46" s="25"/>
      <c r="G46" s="24"/>
    </row>
  </sheetData>
  <mergeCells count="6">
    <mergeCell ref="B44:E44"/>
    <mergeCell ref="D1:K1"/>
    <mergeCell ref="H11:I11"/>
    <mergeCell ref="H34:I34"/>
    <mergeCell ref="B42:K42"/>
    <mergeCell ref="B43:G43"/>
  </mergeCells>
  <conditionalFormatting sqref="P13:P32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33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0A58B3-220B-4130-9D74-8861EE3FD342}">
  <dimension ref="A1:AB47"/>
  <sheetViews>
    <sheetView tabSelected="1" workbookViewId="0">
      <selection activeCell="E2" sqref="E2"/>
    </sheetView>
  </sheetViews>
  <sheetFormatPr baseColWidth="10" defaultRowHeight="15" x14ac:dyDescent="0.25"/>
  <cols>
    <col min="3" max="3" width="27.42578125" customWidth="1"/>
    <col min="10" max="10" width="12.5703125" bestFit="1" customWidth="1"/>
    <col min="16" max="16" width="15.5703125" bestFit="1" customWidth="1"/>
    <col min="17" max="17" width="2.28515625" bestFit="1" customWidth="1"/>
    <col min="18" max="19" width="2.140625" bestFit="1" customWidth="1"/>
    <col min="20" max="20" width="2.28515625" bestFit="1" customWidth="1"/>
    <col min="21" max="22" width="2" bestFit="1" customWidth="1"/>
    <col min="23" max="24" width="2.28515625" bestFit="1" customWidth="1"/>
    <col min="25" max="25" width="1.5703125" bestFit="1" customWidth="1"/>
  </cols>
  <sheetData>
    <row r="1" spans="1:28" ht="15.75" x14ac:dyDescent="0.25">
      <c r="A1" s="1"/>
      <c r="B1" s="2"/>
      <c r="C1" s="3" t="s">
        <v>0</v>
      </c>
      <c r="D1" s="118" t="s">
        <v>138</v>
      </c>
      <c r="E1" s="118"/>
      <c r="F1" s="118"/>
      <c r="G1" s="118"/>
      <c r="H1" s="118"/>
      <c r="I1" s="118"/>
      <c r="J1" s="118"/>
      <c r="K1" s="118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4" t="s">
        <v>1</v>
      </c>
      <c r="AA1" s="4" t="s">
        <v>87</v>
      </c>
      <c r="AB1" s="2"/>
    </row>
    <row r="2" spans="1:28" ht="15.75" x14ac:dyDescent="0.25">
      <c r="A2" s="1"/>
      <c r="B2" s="2"/>
      <c r="C2" s="2"/>
      <c r="D2" s="2"/>
      <c r="E2" s="112" t="s">
        <v>139</v>
      </c>
      <c r="F2" s="3"/>
      <c r="G2" s="5"/>
      <c r="H2" s="3"/>
      <c r="I2" s="3"/>
      <c r="J2" s="2"/>
      <c r="K2" s="7" t="s">
        <v>2</v>
      </c>
      <c r="L2" s="8" t="s">
        <v>3</v>
      </c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77" t="s">
        <v>4</v>
      </c>
      <c r="AA2" s="77">
        <v>18</v>
      </c>
      <c r="AB2" s="2"/>
    </row>
    <row r="3" spans="1:28" x14ac:dyDescent="0.25">
      <c r="A3" s="1"/>
      <c r="B3" s="2"/>
      <c r="C3" s="2"/>
      <c r="D3" s="7"/>
      <c r="E3" s="2"/>
      <c r="F3" s="7"/>
      <c r="G3" s="2"/>
      <c r="H3" s="7"/>
      <c r="I3" s="7"/>
      <c r="J3" s="7"/>
      <c r="K3" s="7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77" t="s">
        <v>5</v>
      </c>
      <c r="AA3" s="77">
        <v>25</v>
      </c>
      <c r="AB3" s="2"/>
    </row>
    <row r="4" spans="1:28" x14ac:dyDescent="0.25">
      <c r="A4" s="10" t="s">
        <v>6</v>
      </c>
      <c r="B4" s="108">
        <v>45270</v>
      </c>
      <c r="C4" s="2"/>
      <c r="D4" s="12"/>
      <c r="E4" s="13"/>
      <c r="F4" s="14" t="s">
        <v>127</v>
      </c>
      <c r="G4" s="15"/>
      <c r="H4" s="14"/>
      <c r="I4" s="16"/>
      <c r="J4" s="7"/>
      <c r="K4" s="7"/>
      <c r="L4" s="2"/>
      <c r="M4" s="17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77" t="s">
        <v>9</v>
      </c>
      <c r="AA4" s="77">
        <v>91</v>
      </c>
      <c r="AB4" s="2"/>
    </row>
    <row r="5" spans="1:28" x14ac:dyDescent="0.25">
      <c r="A5" s="10" t="s">
        <v>128</v>
      </c>
      <c r="B5" s="2"/>
      <c r="C5" s="2"/>
      <c r="D5" s="7"/>
      <c r="E5" s="2"/>
      <c r="F5" s="7"/>
      <c r="G5" s="2"/>
      <c r="H5" s="7"/>
      <c r="I5" s="7"/>
      <c r="J5" s="7"/>
      <c r="K5" s="7"/>
      <c r="L5" s="2"/>
      <c r="M5" s="17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77" t="s">
        <v>11</v>
      </c>
      <c r="AA5" s="77">
        <v>19</v>
      </c>
      <c r="AB5" s="2"/>
    </row>
    <row r="6" spans="1:28" x14ac:dyDescent="0.25">
      <c r="A6" s="18" t="s">
        <v>90</v>
      </c>
      <c r="B6" s="2"/>
      <c r="C6" s="2"/>
      <c r="D6" s="12"/>
      <c r="E6" s="20" t="s">
        <v>129</v>
      </c>
      <c r="F6" s="12"/>
      <c r="G6" s="13"/>
      <c r="H6" s="7"/>
      <c r="I6" s="7"/>
      <c r="J6" s="7"/>
      <c r="K6" s="7"/>
      <c r="L6" s="2"/>
      <c r="M6" s="17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77" t="s">
        <v>15</v>
      </c>
      <c r="AA6" s="77">
        <v>64</v>
      </c>
      <c r="AB6" s="2"/>
    </row>
    <row r="7" spans="1:28" ht="17.25" x14ac:dyDescent="0.25">
      <c r="A7" s="10" t="s">
        <v>16</v>
      </c>
      <c r="B7" s="20"/>
      <c r="C7" s="20"/>
      <c r="D7" s="14"/>
      <c r="E7" s="2"/>
      <c r="F7" s="109" t="s">
        <v>102</v>
      </c>
      <c r="G7" s="109" t="s">
        <v>130</v>
      </c>
      <c r="H7" s="7"/>
      <c r="I7" s="7"/>
      <c r="J7" s="7"/>
      <c r="K7" s="7"/>
      <c r="L7" s="2"/>
      <c r="M7" s="17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77" t="s">
        <v>17</v>
      </c>
      <c r="AA7" s="77">
        <v>67</v>
      </c>
      <c r="AB7" s="2"/>
    </row>
    <row r="8" spans="1:28" x14ac:dyDescent="0.25">
      <c r="A8" s="18" t="s">
        <v>131</v>
      </c>
      <c r="B8" s="74"/>
      <c r="C8" s="74"/>
      <c r="D8" s="25"/>
      <c r="E8" s="26"/>
      <c r="F8" s="110" t="s">
        <v>132</v>
      </c>
      <c r="G8" s="110"/>
      <c r="H8" s="2"/>
      <c r="I8" s="28"/>
      <c r="J8" s="28"/>
      <c r="K8" s="28"/>
      <c r="L8" s="29"/>
      <c r="M8" s="30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77" t="s">
        <v>19</v>
      </c>
      <c r="AA8" s="77">
        <v>86</v>
      </c>
      <c r="AB8" s="29"/>
    </row>
    <row r="9" spans="1:28" x14ac:dyDescent="0.25">
      <c r="A9" s="10" t="s">
        <v>20</v>
      </c>
      <c r="B9" s="20"/>
      <c r="C9" s="2"/>
      <c r="D9" s="7"/>
      <c r="E9" s="17"/>
      <c r="F9" s="7"/>
      <c r="G9" s="2"/>
      <c r="H9" s="7"/>
      <c r="I9" s="7"/>
      <c r="J9" s="7"/>
      <c r="K9" s="7"/>
      <c r="L9" s="2"/>
      <c r="M9" s="17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77" t="s">
        <v>21</v>
      </c>
      <c r="AA9" s="77">
        <v>1</v>
      </c>
      <c r="AB9" s="2"/>
    </row>
    <row r="10" spans="1:28" x14ac:dyDescent="0.25">
      <c r="A10" s="1"/>
      <c r="B10" s="2"/>
      <c r="C10" s="2"/>
      <c r="D10" s="7"/>
      <c r="E10" s="2"/>
      <c r="F10" s="7"/>
      <c r="G10" s="2"/>
      <c r="H10" s="7"/>
      <c r="I10" s="7"/>
      <c r="J10" s="7"/>
      <c r="K10" s="7"/>
      <c r="L10" s="2"/>
      <c r="M10" s="17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7"/>
      <c r="AA10" s="7"/>
      <c r="AB10" s="2"/>
    </row>
    <row r="11" spans="1:28" ht="30" x14ac:dyDescent="0.25">
      <c r="A11" s="31"/>
      <c r="B11" s="75"/>
      <c r="C11" s="75"/>
      <c r="D11" s="31"/>
      <c r="E11" s="33"/>
      <c r="F11" s="31"/>
      <c r="G11" s="75"/>
      <c r="H11" s="102" t="s">
        <v>22</v>
      </c>
      <c r="I11" s="103"/>
      <c r="J11" s="106" t="s">
        <v>23</v>
      </c>
      <c r="K11" s="31"/>
      <c r="L11" s="31"/>
      <c r="M11" s="31"/>
      <c r="N11" s="31"/>
      <c r="O11" s="35" t="s">
        <v>24</v>
      </c>
      <c r="P11" s="35" t="s">
        <v>25</v>
      </c>
      <c r="Q11" s="2"/>
      <c r="R11" s="2"/>
      <c r="S11" s="2"/>
      <c r="T11" s="2"/>
      <c r="U11" s="2"/>
      <c r="V11" s="2"/>
      <c r="W11" s="17"/>
      <c r="X11" s="2"/>
      <c r="Y11" s="2"/>
      <c r="Z11" s="2"/>
      <c r="AA11" s="2"/>
      <c r="AB11" s="2"/>
    </row>
    <row r="12" spans="1:28" x14ac:dyDescent="0.25">
      <c r="A12" s="36" t="s">
        <v>26</v>
      </c>
      <c r="B12" s="37" t="s">
        <v>27</v>
      </c>
      <c r="C12" s="37" t="s">
        <v>28</v>
      </c>
      <c r="D12" s="38" t="s">
        <v>29</v>
      </c>
      <c r="E12" s="36" t="s">
        <v>30</v>
      </c>
      <c r="F12" s="37" t="s">
        <v>31</v>
      </c>
      <c r="G12" s="37" t="s">
        <v>32</v>
      </c>
      <c r="H12" s="36" t="s">
        <v>33</v>
      </c>
      <c r="I12" s="37" t="s">
        <v>34</v>
      </c>
      <c r="J12" s="111" t="s">
        <v>35</v>
      </c>
      <c r="K12" s="37" t="s">
        <v>36</v>
      </c>
      <c r="L12" s="37" t="s">
        <v>37</v>
      </c>
      <c r="M12" s="38" t="s">
        <v>38</v>
      </c>
      <c r="N12" s="37" t="s">
        <v>39</v>
      </c>
      <c r="O12" s="37" t="s">
        <v>40</v>
      </c>
      <c r="P12" s="37" t="s">
        <v>41</v>
      </c>
      <c r="Q12" s="115" t="s">
        <v>42</v>
      </c>
      <c r="R12" s="116"/>
      <c r="S12" s="116"/>
      <c r="T12" s="116"/>
      <c r="U12" s="116"/>
      <c r="V12" s="116"/>
      <c r="W12" s="116"/>
      <c r="X12" s="116"/>
      <c r="Y12" s="117"/>
      <c r="Z12" s="2"/>
      <c r="AA12" s="7"/>
      <c r="AB12" s="7"/>
    </row>
    <row r="13" spans="1:28" x14ac:dyDescent="0.25">
      <c r="A13" s="43">
        <v>7</v>
      </c>
      <c r="B13" s="43" t="s">
        <v>46</v>
      </c>
      <c r="C13" s="43" t="s">
        <v>133</v>
      </c>
      <c r="D13" s="45">
        <v>82.75</v>
      </c>
      <c r="E13" s="46">
        <v>45359</v>
      </c>
      <c r="F13" s="47">
        <v>84.5</v>
      </c>
      <c r="G13" s="46">
        <v>45361</v>
      </c>
      <c r="H13" s="45">
        <v>133.75</v>
      </c>
      <c r="I13" s="45">
        <v>40</v>
      </c>
      <c r="J13" s="50">
        <v>1</v>
      </c>
      <c r="K13" s="51">
        <v>27975.75</v>
      </c>
      <c r="L13" s="47">
        <v>1.02</v>
      </c>
      <c r="M13" s="47">
        <v>202.8</v>
      </c>
      <c r="N13" s="47">
        <v>58.95</v>
      </c>
      <c r="O13" s="47">
        <v>17.45</v>
      </c>
      <c r="P13" s="47">
        <v>3997.16</v>
      </c>
      <c r="Q13" s="82" t="s">
        <v>45</v>
      </c>
      <c r="R13" s="52"/>
      <c r="S13" s="52"/>
      <c r="T13" s="52"/>
      <c r="U13" s="52"/>
      <c r="V13" s="52"/>
      <c r="W13" s="52"/>
      <c r="X13" s="52"/>
      <c r="Y13" s="80"/>
      <c r="Z13" s="7"/>
      <c r="AA13" s="2"/>
      <c r="AB13" s="2"/>
    </row>
    <row r="14" spans="1:28" x14ac:dyDescent="0.25">
      <c r="A14" s="43">
        <v>17</v>
      </c>
      <c r="B14" s="44" t="s">
        <v>43</v>
      </c>
      <c r="C14" s="44" t="s">
        <v>44</v>
      </c>
      <c r="D14" s="45">
        <v>87.75</v>
      </c>
      <c r="E14" s="46">
        <v>45364</v>
      </c>
      <c r="F14" s="47">
        <v>89.25</v>
      </c>
      <c r="G14" s="46">
        <v>45366</v>
      </c>
      <c r="H14" s="45">
        <v>116.25</v>
      </c>
      <c r="I14" s="45">
        <v>48.75</v>
      </c>
      <c r="J14" s="50">
        <v>1</v>
      </c>
      <c r="K14" s="51">
        <v>27975.75</v>
      </c>
      <c r="L14" s="47">
        <v>1</v>
      </c>
      <c r="M14" s="47">
        <v>206.05</v>
      </c>
      <c r="N14" s="47">
        <v>54.33</v>
      </c>
      <c r="O14" s="47">
        <v>20.65</v>
      </c>
      <c r="P14" s="47">
        <v>3224.35</v>
      </c>
      <c r="Q14" s="82"/>
      <c r="R14" s="52" t="s">
        <v>48</v>
      </c>
      <c r="S14" s="52"/>
      <c r="T14" s="52"/>
      <c r="U14" s="52"/>
      <c r="V14" s="52"/>
      <c r="W14" s="52"/>
      <c r="X14" s="52"/>
      <c r="Y14" s="80"/>
      <c r="Z14" s="7"/>
      <c r="AA14" s="2"/>
      <c r="AB14" s="2"/>
    </row>
    <row r="15" spans="1:28" x14ac:dyDescent="0.25">
      <c r="A15" s="43">
        <v>22</v>
      </c>
      <c r="B15" s="44" t="s">
        <v>63</v>
      </c>
      <c r="C15" s="44" t="s">
        <v>64</v>
      </c>
      <c r="D15" s="45">
        <v>83.5</v>
      </c>
      <c r="E15" s="46">
        <v>45360</v>
      </c>
      <c r="F15" s="47">
        <v>85</v>
      </c>
      <c r="G15" s="46">
        <v>45362</v>
      </c>
      <c r="H15" s="45">
        <v>126.25</v>
      </c>
      <c r="I15" s="45">
        <v>50</v>
      </c>
      <c r="J15" s="50">
        <v>1</v>
      </c>
      <c r="K15" s="51">
        <v>27975.75</v>
      </c>
      <c r="L15" s="47">
        <v>1</v>
      </c>
      <c r="M15" s="47">
        <v>193.13</v>
      </c>
      <c r="N15" s="47">
        <v>58.6</v>
      </c>
      <c r="O15" s="47">
        <v>18.05</v>
      </c>
      <c r="P15" s="47">
        <v>3214.32</v>
      </c>
      <c r="Q15" s="82"/>
      <c r="R15" s="52" t="s">
        <v>48</v>
      </c>
      <c r="S15" s="52"/>
      <c r="T15" s="52"/>
      <c r="U15" s="52"/>
      <c r="V15" s="52"/>
      <c r="W15" s="52"/>
      <c r="X15" s="52"/>
      <c r="Y15" s="80"/>
      <c r="Z15" s="7"/>
      <c r="AA15" s="2"/>
      <c r="AB15" s="2"/>
    </row>
    <row r="16" spans="1:28" x14ac:dyDescent="0.25">
      <c r="A16" s="43">
        <v>3</v>
      </c>
      <c r="B16" s="43" t="s">
        <v>46</v>
      </c>
      <c r="C16" s="43" t="s">
        <v>47</v>
      </c>
      <c r="D16" s="45">
        <v>85.75</v>
      </c>
      <c r="E16" s="46">
        <v>45362</v>
      </c>
      <c r="F16" s="47">
        <v>87.25</v>
      </c>
      <c r="G16" s="46">
        <v>45364</v>
      </c>
      <c r="H16" s="45">
        <v>125</v>
      </c>
      <c r="I16" s="45">
        <v>40</v>
      </c>
      <c r="J16" s="50">
        <v>0</v>
      </c>
      <c r="K16" s="51">
        <v>28571</v>
      </c>
      <c r="L16" s="47">
        <v>1.02</v>
      </c>
      <c r="M16" s="47">
        <v>212.63</v>
      </c>
      <c r="N16" s="47">
        <v>55.8</v>
      </c>
      <c r="O16" s="47">
        <v>19.95</v>
      </c>
      <c r="P16" s="47">
        <v>3034.41</v>
      </c>
      <c r="Q16" s="82"/>
      <c r="R16" s="52" t="s">
        <v>48</v>
      </c>
      <c r="S16" s="52" t="s">
        <v>50</v>
      </c>
      <c r="T16" s="52"/>
      <c r="U16" s="52"/>
      <c r="V16" s="52"/>
      <c r="W16" s="52"/>
      <c r="X16" s="52"/>
      <c r="Y16" s="80"/>
      <c r="Z16" s="7"/>
      <c r="AA16" s="2"/>
      <c r="AB16" s="2"/>
    </row>
    <row r="17" spans="1:28" x14ac:dyDescent="0.25">
      <c r="A17" s="43">
        <v>19</v>
      </c>
      <c r="B17" s="44" t="s">
        <v>43</v>
      </c>
      <c r="C17" s="44" t="s">
        <v>58</v>
      </c>
      <c r="D17" s="45">
        <v>85.75</v>
      </c>
      <c r="E17" s="46">
        <v>45362</v>
      </c>
      <c r="F17" s="47">
        <v>86.75</v>
      </c>
      <c r="G17" s="46">
        <v>45363</v>
      </c>
      <c r="H17" s="45">
        <v>132.5</v>
      </c>
      <c r="I17" s="45">
        <v>51.25</v>
      </c>
      <c r="J17" s="50">
        <v>1</v>
      </c>
      <c r="K17" s="51">
        <v>27975.75</v>
      </c>
      <c r="L17" s="47">
        <v>1.02</v>
      </c>
      <c r="M17" s="47">
        <v>187.25</v>
      </c>
      <c r="N17" s="47">
        <v>52.28</v>
      </c>
      <c r="O17" s="47">
        <v>21.18</v>
      </c>
      <c r="P17" s="47">
        <v>2910.04</v>
      </c>
      <c r="Q17" s="82"/>
      <c r="R17" s="52" t="s">
        <v>48</v>
      </c>
      <c r="S17" s="52" t="s">
        <v>50</v>
      </c>
      <c r="T17" s="52" t="s">
        <v>54</v>
      </c>
      <c r="U17" s="52"/>
      <c r="V17" s="52"/>
      <c r="W17" s="52"/>
      <c r="X17" s="52"/>
      <c r="Y17" s="80"/>
      <c r="Z17" s="7"/>
      <c r="AA17" s="2"/>
      <c r="AB17" s="2"/>
    </row>
    <row r="18" spans="1:28" x14ac:dyDescent="0.25">
      <c r="A18" s="43">
        <v>30</v>
      </c>
      <c r="B18" s="43" t="s">
        <v>51</v>
      </c>
      <c r="C18" s="43" t="s">
        <v>52</v>
      </c>
      <c r="D18" s="45">
        <v>87</v>
      </c>
      <c r="E18" s="46">
        <v>45364</v>
      </c>
      <c r="F18" s="47">
        <v>89</v>
      </c>
      <c r="G18" s="46">
        <v>45366</v>
      </c>
      <c r="H18" s="45">
        <v>128.75</v>
      </c>
      <c r="I18" s="45">
        <v>45</v>
      </c>
      <c r="J18" s="50">
        <v>1</v>
      </c>
      <c r="K18" s="51">
        <v>28571</v>
      </c>
      <c r="L18" s="47">
        <v>1.02</v>
      </c>
      <c r="M18" s="47">
        <v>177.78</v>
      </c>
      <c r="N18" s="47">
        <v>47.05</v>
      </c>
      <c r="O18" s="47">
        <v>23.95</v>
      </c>
      <c r="P18" s="47">
        <v>2777.28</v>
      </c>
      <c r="Q18" s="82"/>
      <c r="R18" s="52"/>
      <c r="S18" s="52" t="s">
        <v>50</v>
      </c>
      <c r="T18" s="52" t="s">
        <v>54</v>
      </c>
      <c r="U18" s="52" t="s">
        <v>59</v>
      </c>
      <c r="V18" s="52"/>
      <c r="W18" s="52"/>
      <c r="X18" s="52"/>
      <c r="Y18" s="80"/>
      <c r="Z18" s="7"/>
      <c r="AA18" s="2"/>
      <c r="AB18" s="2"/>
    </row>
    <row r="19" spans="1:28" x14ac:dyDescent="0.25">
      <c r="A19" s="43">
        <v>1</v>
      </c>
      <c r="B19" s="43" t="s">
        <v>46</v>
      </c>
      <c r="C19" s="43" t="s">
        <v>60</v>
      </c>
      <c r="D19" s="45">
        <v>84.75</v>
      </c>
      <c r="E19" s="46">
        <v>45361</v>
      </c>
      <c r="F19" s="47">
        <v>86</v>
      </c>
      <c r="G19" s="46">
        <v>45363</v>
      </c>
      <c r="H19" s="45">
        <v>135</v>
      </c>
      <c r="I19" s="45">
        <v>40</v>
      </c>
      <c r="J19" s="50">
        <v>1</v>
      </c>
      <c r="K19" s="51">
        <v>29166.25</v>
      </c>
      <c r="L19" s="47">
        <v>1.06</v>
      </c>
      <c r="M19" s="47">
        <v>190.73</v>
      </c>
      <c r="N19" s="47">
        <v>56.43</v>
      </c>
      <c r="O19" s="47">
        <v>19.079999999999998</v>
      </c>
      <c r="P19" s="47">
        <v>2692.86</v>
      </c>
      <c r="Q19" s="82"/>
      <c r="R19" s="52"/>
      <c r="S19" s="52" t="s">
        <v>50</v>
      </c>
      <c r="T19" s="52" t="s">
        <v>54</v>
      </c>
      <c r="U19" s="52" t="s">
        <v>59</v>
      </c>
      <c r="V19" s="52" t="s">
        <v>62</v>
      </c>
      <c r="W19" s="52"/>
      <c r="X19" s="52"/>
      <c r="Y19" s="80"/>
      <c r="Z19" s="7"/>
      <c r="AA19" s="2"/>
      <c r="AB19" s="2"/>
    </row>
    <row r="20" spans="1:28" x14ac:dyDescent="0.25">
      <c r="A20" s="43">
        <v>9</v>
      </c>
      <c r="B20" s="43" t="s">
        <v>46</v>
      </c>
      <c r="C20" s="43" t="s">
        <v>134</v>
      </c>
      <c r="D20" s="45">
        <v>86</v>
      </c>
      <c r="E20" s="46">
        <v>45363</v>
      </c>
      <c r="F20" s="47">
        <v>87.25</v>
      </c>
      <c r="G20" s="46">
        <v>45364</v>
      </c>
      <c r="H20" s="45">
        <v>121.25</v>
      </c>
      <c r="I20" s="45">
        <v>50</v>
      </c>
      <c r="J20" s="50">
        <v>0</v>
      </c>
      <c r="K20" s="51">
        <v>29166.25</v>
      </c>
      <c r="L20" s="47">
        <v>1</v>
      </c>
      <c r="M20" s="47">
        <v>206.73</v>
      </c>
      <c r="N20" s="47">
        <v>47.98</v>
      </c>
      <c r="O20" s="47">
        <v>25.03</v>
      </c>
      <c r="P20" s="47">
        <v>2663.44</v>
      </c>
      <c r="Q20" s="82"/>
      <c r="R20" s="52"/>
      <c r="S20" s="52" t="s">
        <v>50</v>
      </c>
      <c r="T20" s="52" t="s">
        <v>54</v>
      </c>
      <c r="U20" s="52" t="s">
        <v>59</v>
      </c>
      <c r="V20" s="52" t="s">
        <v>62</v>
      </c>
      <c r="W20" s="52"/>
      <c r="X20" s="52"/>
      <c r="Y20" s="80"/>
      <c r="Z20" s="7"/>
      <c r="AA20" s="2"/>
      <c r="AB20" s="2"/>
    </row>
    <row r="21" spans="1:28" x14ac:dyDescent="0.25">
      <c r="A21" s="43">
        <v>18</v>
      </c>
      <c r="B21" s="44" t="s">
        <v>43</v>
      </c>
      <c r="C21" s="44" t="s">
        <v>61</v>
      </c>
      <c r="D21" s="45">
        <v>89.5</v>
      </c>
      <c r="E21" s="46">
        <v>45366</v>
      </c>
      <c r="F21" s="47">
        <v>91</v>
      </c>
      <c r="G21" s="46">
        <v>45368</v>
      </c>
      <c r="H21" s="45">
        <v>126.25</v>
      </c>
      <c r="I21" s="45">
        <v>31.25</v>
      </c>
      <c r="J21" s="50">
        <v>1</v>
      </c>
      <c r="K21" s="51">
        <v>28571</v>
      </c>
      <c r="L21" s="47">
        <v>0.98</v>
      </c>
      <c r="M21" s="47">
        <v>204.95</v>
      </c>
      <c r="N21" s="47">
        <v>48.23</v>
      </c>
      <c r="O21" s="47">
        <v>25.9</v>
      </c>
      <c r="P21" s="47">
        <v>2613.14</v>
      </c>
      <c r="Q21" s="82"/>
      <c r="R21" s="52"/>
      <c r="S21" s="52"/>
      <c r="T21" s="52" t="s">
        <v>54</v>
      </c>
      <c r="U21" s="52" t="s">
        <v>59</v>
      </c>
      <c r="V21" s="52" t="s">
        <v>62</v>
      </c>
      <c r="W21" s="52"/>
      <c r="X21" s="52"/>
      <c r="Y21" s="80"/>
      <c r="Z21" s="7"/>
      <c r="AA21" s="2"/>
      <c r="AB21" s="2"/>
    </row>
    <row r="22" spans="1:28" x14ac:dyDescent="0.25">
      <c r="A22" s="43">
        <v>8</v>
      </c>
      <c r="B22" s="43" t="s">
        <v>46</v>
      </c>
      <c r="C22" s="43" t="s">
        <v>53</v>
      </c>
      <c r="D22" s="45">
        <v>86.75</v>
      </c>
      <c r="E22" s="46">
        <v>45363</v>
      </c>
      <c r="F22" s="47">
        <v>88.25</v>
      </c>
      <c r="G22" s="46">
        <v>45365</v>
      </c>
      <c r="H22" s="45">
        <v>101.25</v>
      </c>
      <c r="I22" s="45">
        <v>41.25</v>
      </c>
      <c r="J22" s="50">
        <v>1</v>
      </c>
      <c r="K22" s="51">
        <v>28571</v>
      </c>
      <c r="L22" s="47">
        <v>1</v>
      </c>
      <c r="M22" s="47">
        <v>161.35</v>
      </c>
      <c r="N22" s="47">
        <v>53.75</v>
      </c>
      <c r="O22" s="47">
        <v>18.88</v>
      </c>
      <c r="P22" s="47">
        <v>2536.7600000000002</v>
      </c>
      <c r="Q22" s="82"/>
      <c r="R22" s="52"/>
      <c r="S22" s="52"/>
      <c r="T22" s="52" t="s">
        <v>54</v>
      </c>
      <c r="U22" s="52" t="s">
        <v>59</v>
      </c>
      <c r="V22" s="52" t="s">
        <v>62</v>
      </c>
      <c r="W22" s="52"/>
      <c r="X22" s="52"/>
      <c r="Y22" s="80"/>
      <c r="Z22" s="7"/>
      <c r="AA22" s="2"/>
      <c r="AB22" s="2"/>
    </row>
    <row r="23" spans="1:28" x14ac:dyDescent="0.25">
      <c r="A23" s="43">
        <v>2</v>
      </c>
      <c r="B23" s="43" t="s">
        <v>46</v>
      </c>
      <c r="C23" s="43" t="s">
        <v>49</v>
      </c>
      <c r="D23" s="45">
        <v>85.5</v>
      </c>
      <c r="E23" s="46">
        <v>45362</v>
      </c>
      <c r="F23" s="47">
        <v>86.5</v>
      </c>
      <c r="G23" s="46">
        <v>45363</v>
      </c>
      <c r="H23" s="45">
        <v>135</v>
      </c>
      <c r="I23" s="45">
        <v>48.75</v>
      </c>
      <c r="J23" s="50">
        <v>1</v>
      </c>
      <c r="K23" s="51">
        <v>29166.25</v>
      </c>
      <c r="L23" s="47">
        <v>1</v>
      </c>
      <c r="M23" s="47">
        <v>193.65</v>
      </c>
      <c r="N23" s="47">
        <v>49.48</v>
      </c>
      <c r="O23" s="47">
        <v>22.83</v>
      </c>
      <c r="P23" s="47">
        <v>2524.73</v>
      </c>
      <c r="Q23" s="82"/>
      <c r="R23" s="52"/>
      <c r="S23" s="52"/>
      <c r="T23" s="52" t="s">
        <v>54</v>
      </c>
      <c r="U23" s="52" t="s">
        <v>59</v>
      </c>
      <c r="V23" s="52" t="s">
        <v>62</v>
      </c>
      <c r="W23" s="52"/>
      <c r="X23" s="52"/>
      <c r="Y23" s="80"/>
      <c r="Z23" s="7"/>
      <c r="AA23" s="2"/>
      <c r="AB23" s="2"/>
    </row>
    <row r="24" spans="1:28" x14ac:dyDescent="0.25">
      <c r="A24" s="43">
        <v>14</v>
      </c>
      <c r="B24" s="44" t="s">
        <v>68</v>
      </c>
      <c r="C24" s="44" t="s">
        <v>69</v>
      </c>
      <c r="D24" s="45">
        <v>88.5</v>
      </c>
      <c r="E24" s="46">
        <v>45365</v>
      </c>
      <c r="F24" s="47">
        <v>90</v>
      </c>
      <c r="G24" s="46">
        <v>45367</v>
      </c>
      <c r="H24" s="45">
        <v>123.75</v>
      </c>
      <c r="I24" s="45">
        <v>48.75</v>
      </c>
      <c r="J24" s="50">
        <v>0</v>
      </c>
      <c r="K24" s="51">
        <v>26785.5</v>
      </c>
      <c r="L24" s="47">
        <v>1.04</v>
      </c>
      <c r="M24" s="47">
        <v>170.33</v>
      </c>
      <c r="N24" s="47">
        <v>50</v>
      </c>
      <c r="O24" s="47">
        <v>24.8</v>
      </c>
      <c r="P24" s="47">
        <v>2493.48</v>
      </c>
      <c r="Q24" s="82"/>
      <c r="R24" s="52"/>
      <c r="S24" s="52"/>
      <c r="T24" s="52"/>
      <c r="U24" s="52" t="s">
        <v>59</v>
      </c>
      <c r="V24" s="52" t="s">
        <v>62</v>
      </c>
      <c r="W24" s="52"/>
      <c r="X24" s="52"/>
      <c r="Y24" s="80"/>
      <c r="Z24" s="7"/>
      <c r="AA24" s="2"/>
      <c r="AB24" s="2"/>
    </row>
    <row r="25" spans="1:28" x14ac:dyDescent="0.25">
      <c r="A25" s="43">
        <v>5</v>
      </c>
      <c r="B25" s="43" t="s">
        <v>46</v>
      </c>
      <c r="C25" s="43" t="s">
        <v>72</v>
      </c>
      <c r="D25" s="45">
        <v>87.75</v>
      </c>
      <c r="E25" s="46">
        <v>45364</v>
      </c>
      <c r="F25" s="47">
        <v>89.75</v>
      </c>
      <c r="G25" s="46">
        <v>45366</v>
      </c>
      <c r="H25" s="45">
        <v>143.75</v>
      </c>
      <c r="I25" s="45">
        <v>48.75</v>
      </c>
      <c r="J25" s="50">
        <v>0</v>
      </c>
      <c r="K25" s="51">
        <v>29166.25</v>
      </c>
      <c r="L25" s="47">
        <v>1.02</v>
      </c>
      <c r="M25" s="47">
        <v>177.8</v>
      </c>
      <c r="N25" s="47">
        <v>50.8</v>
      </c>
      <c r="O25" s="47">
        <v>24.35</v>
      </c>
      <c r="P25" s="47">
        <v>2363.4299999999998</v>
      </c>
      <c r="Q25" s="82"/>
      <c r="R25" s="52"/>
      <c r="S25" s="52"/>
      <c r="T25" s="52"/>
      <c r="U25" s="52"/>
      <c r="V25" s="52" t="s">
        <v>62</v>
      </c>
      <c r="W25" s="52" t="s">
        <v>65</v>
      </c>
      <c r="X25" s="52"/>
      <c r="Y25" s="80"/>
      <c r="Z25" s="7"/>
      <c r="AA25" s="2"/>
      <c r="AB25" s="2"/>
    </row>
    <row r="26" spans="1:28" x14ac:dyDescent="0.25">
      <c r="A26" s="43">
        <v>6</v>
      </c>
      <c r="B26" s="43" t="s">
        <v>46</v>
      </c>
      <c r="C26" s="43" t="s">
        <v>55</v>
      </c>
      <c r="D26" s="45">
        <v>90.75</v>
      </c>
      <c r="E26" s="46">
        <v>45367</v>
      </c>
      <c r="F26" s="47">
        <v>92.25</v>
      </c>
      <c r="G26" s="46">
        <v>45369</v>
      </c>
      <c r="H26" s="45">
        <v>133.75</v>
      </c>
      <c r="I26" s="45">
        <v>50</v>
      </c>
      <c r="J26" s="50">
        <v>0</v>
      </c>
      <c r="K26" s="51">
        <v>28571</v>
      </c>
      <c r="L26" s="47">
        <v>1</v>
      </c>
      <c r="M26" s="47">
        <v>146.47999999999999</v>
      </c>
      <c r="N26" s="47">
        <v>48.23</v>
      </c>
      <c r="O26" s="47">
        <v>23.28</v>
      </c>
      <c r="P26" s="47">
        <v>2318.39</v>
      </c>
      <c r="Q26" s="82"/>
      <c r="R26" s="52"/>
      <c r="S26" s="52"/>
      <c r="T26" s="52"/>
      <c r="U26" s="52"/>
      <c r="V26" s="52" t="s">
        <v>62</v>
      </c>
      <c r="W26" s="52" t="s">
        <v>65</v>
      </c>
      <c r="X26" s="52" t="s">
        <v>96</v>
      </c>
      <c r="Y26" s="80"/>
      <c r="Z26" s="7"/>
      <c r="AA26" s="2"/>
      <c r="AB26" s="2"/>
    </row>
    <row r="27" spans="1:28" x14ac:dyDescent="0.25">
      <c r="A27" s="43">
        <v>4</v>
      </c>
      <c r="B27" s="43" t="s">
        <v>46</v>
      </c>
      <c r="C27" s="43" t="s">
        <v>70</v>
      </c>
      <c r="D27" s="45">
        <v>86.75</v>
      </c>
      <c r="E27" s="46">
        <v>45363</v>
      </c>
      <c r="F27" s="47">
        <v>88.5</v>
      </c>
      <c r="G27" s="46">
        <v>45365</v>
      </c>
      <c r="H27" s="45">
        <v>145</v>
      </c>
      <c r="I27" s="45">
        <v>51.25</v>
      </c>
      <c r="J27" s="50">
        <v>0</v>
      </c>
      <c r="K27" s="51">
        <v>27975.75</v>
      </c>
      <c r="L27" s="47">
        <v>0.98</v>
      </c>
      <c r="M27" s="47">
        <v>167.45</v>
      </c>
      <c r="N27" s="47">
        <v>49.65</v>
      </c>
      <c r="O27" s="47">
        <v>22.9</v>
      </c>
      <c r="P27" s="47">
        <v>2316.46</v>
      </c>
      <c r="Q27" s="82"/>
      <c r="R27" s="52"/>
      <c r="S27" s="52"/>
      <c r="T27" s="52"/>
      <c r="U27" s="52"/>
      <c r="V27" s="52" t="s">
        <v>62</v>
      </c>
      <c r="W27" s="52" t="s">
        <v>65</v>
      </c>
      <c r="X27" s="52" t="s">
        <v>96</v>
      </c>
      <c r="Y27" s="80"/>
      <c r="Z27" s="7"/>
      <c r="AA27" s="2"/>
      <c r="AB27" s="2"/>
    </row>
    <row r="28" spans="1:28" x14ac:dyDescent="0.25">
      <c r="A28" s="43">
        <v>23</v>
      </c>
      <c r="B28" s="44" t="s">
        <v>56</v>
      </c>
      <c r="C28" s="43" t="s">
        <v>57</v>
      </c>
      <c r="D28" s="45">
        <v>87</v>
      </c>
      <c r="E28" s="46">
        <v>45364</v>
      </c>
      <c r="F28" s="47">
        <v>88.25</v>
      </c>
      <c r="G28" s="46">
        <v>45365</v>
      </c>
      <c r="H28" s="45">
        <v>126.25</v>
      </c>
      <c r="I28" s="45">
        <v>48.75</v>
      </c>
      <c r="J28" s="50">
        <v>0</v>
      </c>
      <c r="K28" s="51">
        <v>27975.75</v>
      </c>
      <c r="L28" s="47">
        <v>1</v>
      </c>
      <c r="M28" s="47">
        <v>155.4</v>
      </c>
      <c r="N28" s="47">
        <v>44.98</v>
      </c>
      <c r="O28" s="47">
        <v>26.13</v>
      </c>
      <c r="P28" s="47">
        <v>2307.61</v>
      </c>
      <c r="Q28" s="82"/>
      <c r="R28" s="52"/>
      <c r="S28" s="52"/>
      <c r="T28" s="52"/>
      <c r="U28" s="52"/>
      <c r="V28" s="52" t="s">
        <v>62</v>
      </c>
      <c r="W28" s="52" t="s">
        <v>65</v>
      </c>
      <c r="X28" s="52" t="s">
        <v>96</v>
      </c>
      <c r="Y28" s="80"/>
      <c r="Z28" s="7"/>
      <c r="AA28" s="2"/>
      <c r="AB28" s="2"/>
    </row>
    <row r="29" spans="1:28" x14ac:dyDescent="0.25">
      <c r="A29" s="43">
        <v>13</v>
      </c>
      <c r="B29" s="44" t="s">
        <v>68</v>
      </c>
      <c r="C29" s="44" t="s">
        <v>73</v>
      </c>
      <c r="D29" s="45">
        <v>90.25</v>
      </c>
      <c r="E29" s="46">
        <v>45367</v>
      </c>
      <c r="F29" s="47">
        <v>92</v>
      </c>
      <c r="G29" s="46">
        <v>45369</v>
      </c>
      <c r="H29" s="45">
        <v>133.75</v>
      </c>
      <c r="I29" s="45">
        <v>51.25</v>
      </c>
      <c r="J29" s="50">
        <v>1</v>
      </c>
      <c r="K29" s="51">
        <v>28571</v>
      </c>
      <c r="L29" s="47">
        <v>1</v>
      </c>
      <c r="M29" s="47">
        <v>180.15</v>
      </c>
      <c r="N29" s="47">
        <v>40.93</v>
      </c>
      <c r="O29" s="47">
        <v>27.45</v>
      </c>
      <c r="P29" s="47">
        <v>2017.31</v>
      </c>
      <c r="Q29" s="82"/>
      <c r="R29" s="52"/>
      <c r="S29" s="52"/>
      <c r="T29" s="52"/>
      <c r="U29" s="52"/>
      <c r="V29" s="52"/>
      <c r="W29" s="52" t="s">
        <v>65</v>
      </c>
      <c r="X29" s="52" t="s">
        <v>96</v>
      </c>
      <c r="Y29" s="52" t="s">
        <v>126</v>
      </c>
      <c r="Z29" s="7"/>
      <c r="AA29" s="2"/>
      <c r="AB29" s="2"/>
    </row>
    <row r="30" spans="1:28" x14ac:dyDescent="0.25">
      <c r="A30" s="43">
        <v>20</v>
      </c>
      <c r="B30" s="44" t="s">
        <v>66</v>
      </c>
      <c r="C30" s="44" t="s">
        <v>67</v>
      </c>
      <c r="D30" s="45">
        <v>90.25</v>
      </c>
      <c r="E30" s="46">
        <v>45367</v>
      </c>
      <c r="F30" s="47">
        <v>92.25</v>
      </c>
      <c r="G30" s="46">
        <v>45369</v>
      </c>
      <c r="H30" s="45">
        <v>131.25</v>
      </c>
      <c r="I30" s="45">
        <v>50</v>
      </c>
      <c r="J30" s="50">
        <v>1</v>
      </c>
      <c r="K30" s="51">
        <v>27380.75</v>
      </c>
      <c r="L30" s="47">
        <v>0.94</v>
      </c>
      <c r="M30" s="47">
        <v>172.45</v>
      </c>
      <c r="N30" s="47">
        <v>53.95</v>
      </c>
      <c r="O30" s="47">
        <v>21.98</v>
      </c>
      <c r="P30" s="47">
        <v>2007.87</v>
      </c>
      <c r="Q30" s="82"/>
      <c r="R30" s="52"/>
      <c r="S30" s="52"/>
      <c r="T30" s="52"/>
      <c r="U30" s="52"/>
      <c r="V30" s="52"/>
      <c r="W30" s="52" t="s">
        <v>65</v>
      </c>
      <c r="X30" s="52" t="s">
        <v>96</v>
      </c>
      <c r="Y30" s="52" t="s">
        <v>126</v>
      </c>
      <c r="Z30" s="7"/>
      <c r="AA30" s="2"/>
      <c r="AB30" s="2"/>
    </row>
    <row r="31" spans="1:28" x14ac:dyDescent="0.25">
      <c r="A31" s="43">
        <v>21</v>
      </c>
      <c r="B31" s="44" t="s">
        <v>66</v>
      </c>
      <c r="C31" s="44" t="s">
        <v>71</v>
      </c>
      <c r="D31" s="45">
        <v>89.75</v>
      </c>
      <c r="E31" s="46">
        <v>45366</v>
      </c>
      <c r="F31" s="47">
        <v>91.5</v>
      </c>
      <c r="G31" s="46">
        <v>45368</v>
      </c>
      <c r="H31" s="45">
        <v>133.75</v>
      </c>
      <c r="I31" s="45">
        <v>41.25</v>
      </c>
      <c r="J31" s="50">
        <v>1</v>
      </c>
      <c r="K31" s="51">
        <v>28571</v>
      </c>
      <c r="L31" s="47">
        <v>1</v>
      </c>
      <c r="M31" s="47">
        <v>169.1</v>
      </c>
      <c r="N31" s="47">
        <v>50.18</v>
      </c>
      <c r="O31" s="47">
        <v>24.13</v>
      </c>
      <c r="P31" s="47">
        <v>1916.09</v>
      </c>
      <c r="Q31" s="82"/>
      <c r="R31" s="52"/>
      <c r="S31" s="52"/>
      <c r="T31" s="52"/>
      <c r="U31" s="52"/>
      <c r="V31" s="52"/>
      <c r="W31" s="52"/>
      <c r="X31" s="52" t="s">
        <v>96</v>
      </c>
      <c r="Y31" s="52" t="s">
        <v>126</v>
      </c>
      <c r="Z31" s="7"/>
      <c r="AA31" s="2"/>
      <c r="AB31" s="2"/>
    </row>
    <row r="32" spans="1:28" x14ac:dyDescent="0.25">
      <c r="A32" s="43">
        <v>31</v>
      </c>
      <c r="B32" s="43" t="s">
        <v>51</v>
      </c>
      <c r="C32" s="43" t="s">
        <v>74</v>
      </c>
      <c r="D32" s="45">
        <v>97.5</v>
      </c>
      <c r="E32" s="46">
        <v>45374</v>
      </c>
      <c r="F32" s="47">
        <v>99.5</v>
      </c>
      <c r="G32" s="46">
        <v>45376</v>
      </c>
      <c r="H32" s="45">
        <v>118.75</v>
      </c>
      <c r="I32" s="45">
        <v>48.75</v>
      </c>
      <c r="J32" s="50">
        <v>0</v>
      </c>
      <c r="K32" s="51">
        <v>27975.75</v>
      </c>
      <c r="L32" s="47">
        <v>1</v>
      </c>
      <c r="M32" s="47">
        <v>148.69999999999999</v>
      </c>
      <c r="N32" s="47">
        <v>41.55</v>
      </c>
      <c r="O32" s="47">
        <v>25.38</v>
      </c>
      <c r="P32" s="47">
        <v>1832.48</v>
      </c>
      <c r="Q32" s="82"/>
      <c r="R32" s="52"/>
      <c r="S32" s="52"/>
      <c r="T32" s="52"/>
      <c r="U32" s="52"/>
      <c r="V32" s="52"/>
      <c r="W32" s="52"/>
      <c r="X32" s="52"/>
      <c r="Y32" s="52" t="s">
        <v>126</v>
      </c>
      <c r="Z32" s="7"/>
      <c r="AA32" s="2"/>
      <c r="AB32" s="2"/>
    </row>
    <row r="33" spans="1:28" x14ac:dyDescent="0.25">
      <c r="A33" s="7"/>
      <c r="B33" s="56"/>
      <c r="C33" s="56"/>
      <c r="D33" s="54"/>
      <c r="E33" s="53"/>
      <c r="F33" s="57"/>
      <c r="G33" s="53"/>
      <c r="H33" s="54"/>
      <c r="I33" s="54"/>
      <c r="J33" s="54"/>
      <c r="K33" s="57"/>
      <c r="L33" s="57"/>
      <c r="M33" s="57"/>
      <c r="N33" s="57"/>
      <c r="O33" s="57"/>
      <c r="P33" s="57"/>
      <c r="Q33" s="7"/>
      <c r="R33" s="7"/>
      <c r="S33" s="7"/>
      <c r="T33" s="7"/>
      <c r="U33" s="7"/>
      <c r="V33" s="7"/>
      <c r="W33" s="7"/>
      <c r="X33" s="7"/>
      <c r="Y33" s="7"/>
      <c r="Z33" s="7"/>
      <c r="AA33" s="2"/>
      <c r="AB33" s="2"/>
    </row>
    <row r="34" spans="1:28" x14ac:dyDescent="0.25">
      <c r="A34" s="2"/>
      <c r="B34" s="2"/>
      <c r="C34" s="2"/>
      <c r="D34" s="2"/>
      <c r="E34" s="2"/>
      <c r="F34" s="2"/>
      <c r="G34" s="2"/>
      <c r="H34" s="121" t="s">
        <v>22</v>
      </c>
      <c r="I34" s="122"/>
      <c r="J34" s="34" t="s">
        <v>23</v>
      </c>
      <c r="K34" s="2"/>
      <c r="L34" s="2"/>
      <c r="M34" s="2"/>
      <c r="N34" s="2"/>
      <c r="O34" s="2"/>
      <c r="P34" s="35" t="s">
        <v>25</v>
      </c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</row>
    <row r="35" spans="1:28" x14ac:dyDescent="0.25">
      <c r="A35" s="31"/>
      <c r="B35" s="75"/>
      <c r="C35" s="75"/>
      <c r="D35" s="37" t="s">
        <v>29</v>
      </c>
      <c r="E35" s="36" t="s">
        <v>30</v>
      </c>
      <c r="F35" s="37" t="s">
        <v>31</v>
      </c>
      <c r="G35" s="36" t="s">
        <v>32</v>
      </c>
      <c r="H35" s="36" t="s">
        <v>33</v>
      </c>
      <c r="I35" s="37" t="s">
        <v>34</v>
      </c>
      <c r="J35" s="39" t="s">
        <v>35</v>
      </c>
      <c r="K35" s="37" t="s">
        <v>36</v>
      </c>
      <c r="L35" s="38" t="s">
        <v>37</v>
      </c>
      <c r="M35" s="37" t="s">
        <v>38</v>
      </c>
      <c r="N35" s="37" t="s">
        <v>39</v>
      </c>
      <c r="O35" s="37" t="s">
        <v>75</v>
      </c>
      <c r="P35" s="37" t="s">
        <v>41</v>
      </c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</row>
    <row r="36" spans="1:28" x14ac:dyDescent="0.25">
      <c r="A36" s="31"/>
      <c r="B36" s="75"/>
      <c r="C36" s="58" t="s">
        <v>76</v>
      </c>
      <c r="D36" s="59">
        <f>AVERAGE(D13:D32)</f>
        <v>87.674999999999997</v>
      </c>
      <c r="E36" s="60">
        <f t="shared" ref="E36:P36" si="0">AVERAGE(E13:E32)</f>
        <v>45364.15</v>
      </c>
      <c r="F36" s="59">
        <f t="shared" si="0"/>
        <v>89.237499999999997</v>
      </c>
      <c r="G36" s="60">
        <f t="shared" si="0"/>
        <v>45365.95</v>
      </c>
      <c r="H36" s="59">
        <f t="shared" si="0"/>
        <v>128.5625</v>
      </c>
      <c r="I36" s="59">
        <f t="shared" si="0"/>
        <v>46.25</v>
      </c>
      <c r="J36" s="59">
        <f t="shared" si="0"/>
        <v>0.6</v>
      </c>
      <c r="K36" s="62">
        <f t="shared" si="0"/>
        <v>28332.924999999999</v>
      </c>
      <c r="L36" s="59">
        <f t="shared" si="0"/>
        <v>1.0050000000000001</v>
      </c>
      <c r="M36" s="59">
        <f t="shared" si="0"/>
        <v>181.24549999999999</v>
      </c>
      <c r="N36" s="59">
        <f t="shared" si="0"/>
        <v>50.657499999999999</v>
      </c>
      <c r="O36" s="59">
        <f t="shared" si="0"/>
        <v>22.667499999999997</v>
      </c>
      <c r="P36" s="59">
        <f t="shared" si="0"/>
        <v>2588.0804999999996</v>
      </c>
      <c r="Q36" s="75"/>
      <c r="R36" s="75"/>
      <c r="S36" s="75"/>
      <c r="T36" s="75"/>
      <c r="U36" s="75"/>
      <c r="V36" s="75"/>
      <c r="W36" s="2"/>
      <c r="X36" s="2"/>
      <c r="Y36" s="2"/>
      <c r="Z36" s="2"/>
      <c r="AA36" s="2"/>
      <c r="AB36" s="2"/>
    </row>
    <row r="37" spans="1:28" x14ac:dyDescent="0.25">
      <c r="A37" s="31"/>
      <c r="B37" s="75"/>
      <c r="C37" s="58" t="s">
        <v>77</v>
      </c>
      <c r="D37" s="85">
        <v>5.6189299999999998</v>
      </c>
      <c r="E37" s="60"/>
      <c r="F37" s="85">
        <v>5.8882700000000003</v>
      </c>
      <c r="G37" s="60"/>
      <c r="H37" s="85">
        <v>3.9354399999999998</v>
      </c>
      <c r="I37" s="85">
        <v>3.0674299999999999</v>
      </c>
      <c r="J37" s="59"/>
      <c r="K37" s="67">
        <v>1873.2673</v>
      </c>
      <c r="L37" s="98">
        <v>9.282E-2</v>
      </c>
      <c r="M37" s="66">
        <v>14.47716</v>
      </c>
      <c r="N37" s="66">
        <v>6.2308000000000003</v>
      </c>
      <c r="O37" s="85">
        <v>3.3446899999999999</v>
      </c>
      <c r="P37" s="63">
        <v>413.80194999999998</v>
      </c>
      <c r="Q37" s="75"/>
      <c r="R37" s="75"/>
      <c r="S37" s="75"/>
      <c r="T37" s="75"/>
      <c r="U37" s="75"/>
      <c r="V37" s="75"/>
      <c r="W37" s="2"/>
      <c r="X37" s="2"/>
      <c r="Y37" s="2"/>
      <c r="Z37" s="2"/>
      <c r="AA37" s="2"/>
      <c r="AB37" s="2"/>
    </row>
    <row r="38" spans="1:28" x14ac:dyDescent="0.25">
      <c r="A38" s="31"/>
      <c r="B38" s="75"/>
      <c r="C38" s="58" t="s">
        <v>78</v>
      </c>
      <c r="D38" s="66">
        <v>4.53</v>
      </c>
      <c r="E38" s="60"/>
      <c r="F38" s="66">
        <v>4.66</v>
      </c>
      <c r="G38" s="60"/>
      <c r="H38" s="99">
        <v>2.16</v>
      </c>
      <c r="I38" s="99">
        <v>4.68</v>
      </c>
      <c r="J38" s="59"/>
      <c r="K38" s="66">
        <v>4.67</v>
      </c>
      <c r="L38" s="99">
        <v>6.52</v>
      </c>
      <c r="M38" s="66">
        <v>5.64</v>
      </c>
      <c r="N38" s="66">
        <v>8.69</v>
      </c>
      <c r="O38" s="66">
        <v>10.42</v>
      </c>
      <c r="P38" s="66">
        <v>11.29</v>
      </c>
      <c r="Q38" s="75"/>
      <c r="R38" s="75"/>
      <c r="S38" s="75"/>
      <c r="T38" s="75"/>
      <c r="U38" s="75"/>
      <c r="V38" s="75"/>
      <c r="W38" s="2"/>
      <c r="X38" s="2"/>
      <c r="Y38" s="2"/>
      <c r="Z38" s="2"/>
      <c r="AA38" s="2"/>
      <c r="AB38" s="2"/>
    </row>
    <row r="39" spans="1:28" x14ac:dyDescent="0.25">
      <c r="A39" s="31"/>
      <c r="B39" s="75"/>
      <c r="C39" s="58" t="s">
        <v>79</v>
      </c>
      <c r="D39" s="59">
        <f>MAX(D13:D32)</f>
        <v>97.5</v>
      </c>
      <c r="E39" s="60">
        <f t="shared" ref="E39:P39" si="1">MAX(E13:E32)</f>
        <v>45374</v>
      </c>
      <c r="F39" s="59">
        <f t="shared" si="1"/>
        <v>99.5</v>
      </c>
      <c r="G39" s="60">
        <f t="shared" si="1"/>
        <v>45376</v>
      </c>
      <c r="H39" s="59">
        <f t="shared" si="1"/>
        <v>145</v>
      </c>
      <c r="I39" s="59">
        <f t="shared" si="1"/>
        <v>51.25</v>
      </c>
      <c r="J39" s="59">
        <f t="shared" si="1"/>
        <v>1</v>
      </c>
      <c r="K39" s="62">
        <f t="shared" si="1"/>
        <v>29166.25</v>
      </c>
      <c r="L39" s="59">
        <f t="shared" si="1"/>
        <v>1.06</v>
      </c>
      <c r="M39" s="59">
        <f t="shared" si="1"/>
        <v>212.63</v>
      </c>
      <c r="N39" s="59">
        <f t="shared" si="1"/>
        <v>58.95</v>
      </c>
      <c r="O39" s="59">
        <f t="shared" si="1"/>
        <v>27.45</v>
      </c>
      <c r="P39" s="59">
        <f t="shared" si="1"/>
        <v>3997.16</v>
      </c>
      <c r="Q39" s="75"/>
      <c r="R39" s="75"/>
      <c r="S39" s="75"/>
      <c r="T39" s="75"/>
      <c r="U39" s="75"/>
      <c r="V39" s="75"/>
      <c r="W39" s="2"/>
      <c r="X39" s="2"/>
      <c r="Y39" s="2"/>
      <c r="Z39" s="2"/>
      <c r="AA39" s="2"/>
      <c r="AB39" s="2"/>
    </row>
    <row r="40" spans="1:28" x14ac:dyDescent="0.25">
      <c r="A40" s="31"/>
      <c r="B40" s="75"/>
      <c r="C40" s="58" t="s">
        <v>80</v>
      </c>
      <c r="D40" s="59">
        <f>MIN(D13:D32)</f>
        <v>82.75</v>
      </c>
      <c r="E40" s="60">
        <f t="shared" ref="E40:P40" si="2">MIN(E13:E32)</f>
        <v>45359</v>
      </c>
      <c r="F40" s="59">
        <f t="shared" si="2"/>
        <v>84.5</v>
      </c>
      <c r="G40" s="60">
        <f t="shared" si="2"/>
        <v>45361</v>
      </c>
      <c r="H40" s="59">
        <f t="shared" si="2"/>
        <v>101.25</v>
      </c>
      <c r="I40" s="59">
        <f t="shared" si="2"/>
        <v>31.25</v>
      </c>
      <c r="J40" s="59">
        <f t="shared" si="2"/>
        <v>0</v>
      </c>
      <c r="K40" s="62">
        <f t="shared" si="2"/>
        <v>26785.5</v>
      </c>
      <c r="L40" s="59">
        <f t="shared" si="2"/>
        <v>0.94</v>
      </c>
      <c r="M40" s="59">
        <f t="shared" si="2"/>
        <v>146.47999999999999</v>
      </c>
      <c r="N40" s="59">
        <f t="shared" si="2"/>
        <v>40.93</v>
      </c>
      <c r="O40" s="59">
        <f t="shared" si="2"/>
        <v>17.45</v>
      </c>
      <c r="P40" s="59">
        <f t="shared" si="2"/>
        <v>1832.48</v>
      </c>
      <c r="Q40" s="75"/>
      <c r="R40" s="75"/>
      <c r="S40" s="75"/>
      <c r="T40" s="75"/>
      <c r="U40" s="75"/>
      <c r="V40" s="75"/>
      <c r="W40" s="2"/>
      <c r="X40" s="2"/>
      <c r="Y40" s="2"/>
      <c r="Z40" s="2"/>
      <c r="AA40" s="2"/>
      <c r="AB40" s="2"/>
    </row>
    <row r="41" spans="1:28" ht="18.75" x14ac:dyDescent="0.3">
      <c r="A41" s="68"/>
      <c r="B41" s="69"/>
      <c r="C41" s="70"/>
      <c r="D41" s="71" t="s">
        <v>81</v>
      </c>
      <c r="E41" s="72"/>
      <c r="F41" s="71" t="s">
        <v>81</v>
      </c>
      <c r="G41" s="72"/>
      <c r="H41" s="71" t="s">
        <v>81</v>
      </c>
      <c r="I41" s="71" t="s">
        <v>81</v>
      </c>
      <c r="J41" s="72"/>
      <c r="K41" s="71" t="s">
        <v>82</v>
      </c>
      <c r="L41" s="71" t="s">
        <v>82</v>
      </c>
      <c r="M41" s="71" t="s">
        <v>81</v>
      </c>
      <c r="N41" s="71" t="s">
        <v>81</v>
      </c>
      <c r="O41" s="71" t="s">
        <v>81</v>
      </c>
      <c r="P41" s="71" t="s">
        <v>81</v>
      </c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</row>
    <row r="42" spans="1:28" x14ac:dyDescent="0.25">
      <c r="A42" s="7"/>
      <c r="B42" s="113" t="s">
        <v>83</v>
      </c>
      <c r="C42" s="113"/>
      <c r="D42" s="113"/>
      <c r="E42" s="113"/>
      <c r="F42" s="113"/>
      <c r="G42" s="113"/>
      <c r="H42" s="113"/>
      <c r="I42" s="113"/>
      <c r="J42" s="113"/>
      <c r="K42" s="113"/>
      <c r="L42" s="25"/>
      <c r="M42" s="31"/>
      <c r="N42" s="7"/>
      <c r="O42" s="7"/>
      <c r="P42" s="7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</row>
    <row r="43" spans="1:28" x14ac:dyDescent="0.25">
      <c r="A43" s="7"/>
      <c r="B43" s="113" t="s">
        <v>84</v>
      </c>
      <c r="C43" s="113"/>
      <c r="D43" s="113"/>
      <c r="E43" s="113"/>
      <c r="F43" s="113"/>
      <c r="G43" s="114"/>
      <c r="H43" s="25"/>
      <c r="I43" s="25"/>
      <c r="J43" s="25"/>
      <c r="K43" s="25"/>
      <c r="L43" s="25"/>
      <c r="M43" s="31"/>
      <c r="N43" s="7"/>
      <c r="O43" s="7"/>
      <c r="P43" s="7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</row>
    <row r="44" spans="1:28" x14ac:dyDescent="0.25">
      <c r="A44" s="7"/>
      <c r="B44" s="113" t="s">
        <v>85</v>
      </c>
      <c r="C44" s="113"/>
      <c r="D44" s="113"/>
      <c r="E44" s="113"/>
      <c r="F44" s="25"/>
      <c r="G44" s="74"/>
      <c r="H44" s="25"/>
      <c r="I44" s="25"/>
      <c r="J44" s="25"/>
      <c r="K44" s="25"/>
      <c r="L44" s="25"/>
      <c r="M44" s="76"/>
      <c r="N44" s="7"/>
      <c r="O44" s="7"/>
      <c r="P44" s="7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</row>
    <row r="45" spans="1:28" x14ac:dyDescent="0.25">
      <c r="A45" s="7"/>
      <c r="B45" s="74" t="s">
        <v>97</v>
      </c>
      <c r="C45" s="74"/>
      <c r="D45" s="74"/>
      <c r="E45" s="74"/>
      <c r="F45" s="74"/>
      <c r="G45" s="74"/>
      <c r="H45" s="74"/>
      <c r="I45" s="74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"/>
      <c r="X45" s="2"/>
      <c r="Y45" s="2"/>
      <c r="Z45" s="2"/>
      <c r="AA45" s="2"/>
      <c r="AB45" s="2"/>
    </row>
    <row r="46" spans="1:28" x14ac:dyDescent="0.25">
      <c r="A46" s="7"/>
      <c r="B46" s="74" t="s">
        <v>98</v>
      </c>
      <c r="C46" s="89"/>
      <c r="D46" s="25"/>
      <c r="E46" s="74"/>
      <c r="F46" s="25"/>
      <c r="G46" s="74"/>
      <c r="H46" s="2"/>
      <c r="I46" s="2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"/>
      <c r="X46" s="2"/>
      <c r="Y46" s="2"/>
      <c r="Z46" s="2"/>
      <c r="AA46" s="2"/>
      <c r="AB46" s="2"/>
    </row>
    <row r="47" spans="1:28" x14ac:dyDescent="0.25">
      <c r="A47" s="2"/>
      <c r="B47" s="2"/>
      <c r="C47" s="2"/>
      <c r="D47" s="2"/>
      <c r="E47" s="2"/>
      <c r="F47" s="2"/>
      <c r="G47" s="2"/>
      <c r="H47" s="2"/>
      <c r="I47" s="2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"/>
      <c r="X47" s="2"/>
      <c r="Y47" s="2"/>
      <c r="Z47" s="2"/>
      <c r="AA47" s="2"/>
      <c r="AB47" s="2"/>
    </row>
  </sheetData>
  <mergeCells count="6">
    <mergeCell ref="B44:E44"/>
    <mergeCell ref="Q12:Y12"/>
    <mergeCell ref="D1:K1"/>
    <mergeCell ref="H34:I34"/>
    <mergeCell ref="B42:K42"/>
    <mergeCell ref="B43:G43"/>
  </mergeCells>
  <conditionalFormatting sqref="P33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13:P32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Barrow SD </vt:lpstr>
      <vt:lpstr>Barrow ST</vt:lpstr>
      <vt:lpstr>Barrow AP</vt:lpstr>
      <vt:lpstr>Bellocq</vt:lpstr>
      <vt:lpstr>Dorrego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Dionisio Martinez</dc:creator>
  <cp:lastModifiedBy>Dionisio Martinez</cp:lastModifiedBy>
  <dcterms:created xsi:type="dcterms:W3CDTF">2024-07-29T13:42:54Z</dcterms:created>
  <dcterms:modified xsi:type="dcterms:W3CDTF">2024-09-14T12:52:47Z</dcterms:modified>
</cp:coreProperties>
</file>